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מ.ע.ע" sheetId="1" r:id="rId1"/>
    <sheet name="מ.ע.ע.ס" sheetId="2" r:id="rId2"/>
    <sheet name="מ.ע.נ.ס" sheetId="3" r:id="rId3"/>
    <sheet name="מ.ע.נ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<sst xmlns="http://schemas.openxmlformats.org/spreadsheetml/2006/main" count="13" uniqueCount="10">
  <si>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r>
      <t xml:space="preserve">מקדמי ערך עתידי </t>
    </r>
    <r>
      <rPr>
        <b/>
        <u val="single"/>
        <sz val="14"/>
        <rFont val="Arial"/>
        <family val="2"/>
      </rPr>
      <t>(מ.ע.ע)</t>
    </r>
  </si>
  <si>
    <r>
      <t xml:space="preserve">מקדמי ערך עתידי סידרתי </t>
    </r>
    <r>
      <rPr>
        <b/>
        <u val="single"/>
        <sz val="14"/>
        <rFont val="Arial"/>
        <family val="2"/>
      </rPr>
      <t>(מ.ע.ע.ס)</t>
    </r>
  </si>
  <si>
    <r>
      <t xml:space="preserve">מקדמי ערך נוכחי </t>
    </r>
    <r>
      <rPr>
        <b/>
        <u val="single"/>
        <sz val="14"/>
        <rFont val="Arial"/>
        <family val="2"/>
      </rPr>
      <t>(מ.ע.נ)</t>
    </r>
  </si>
  <si>
    <r>
      <t xml:space="preserve">מקדמי ערך נוכחי סידרתי </t>
    </r>
    <r>
      <rPr>
        <b/>
        <u val="single"/>
        <sz val="14"/>
        <rFont val="Arial"/>
        <family val="2"/>
      </rPr>
      <t>(מ.ע.נ.ס)</t>
    </r>
  </si>
  <si>
    <t>ע"מ 34</t>
  </si>
  <si>
    <t>ע"מ 35</t>
  </si>
  <si>
    <t>ע"מ 37</t>
  </si>
  <si>
    <t>ע"מ 36</t>
  </si>
  <si>
    <t>מ.ע.ע</t>
  </si>
  <si>
    <t>=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</si>
</sst>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9" fontId="1" fillId="0" borderId="7" xfId="0" applyNumberFormat="1" applyFont="1" applyBorder="1" applyAlignment="1">
      <alignment/>
    </xf>
    <xf numFmtId="9" fontId="1" fillId="0" borderId="8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rightToLeft="1" view="pageBreakPreview" zoomScaleSheetLayoutView="100" workbookViewId="0" topLeftCell="B9">
      <selection activeCell="L23" sqref="L23"/>
    </sheetView>
  </sheetViews>
  <sheetFormatPr defaultColWidth="9.140625" defaultRowHeight="12.75"/>
  <cols>
    <col min="1" max="20" width="6.7109375" style="1" customWidth="1"/>
    <col min="21" max="21" width="2.8515625" style="1" customWidth="1"/>
    <col min="22" max="16384" width="9.140625" style="1" customWidth="1"/>
  </cols>
  <sheetData>
    <row r="1" spans="1:17" s="2" customFormat="1" ht="18">
      <c r="A1" s="2" t="s">
        <v>4</v>
      </c>
      <c r="H1" s="2" t="s">
        <v>0</v>
      </c>
      <c r="O1" s="2" t="s">
        <v>8</v>
      </c>
      <c r="P1" s="2" t="s">
        <v>9</v>
      </c>
      <c r="Q1"/>
    </row>
    <row r="2" ht="10.5" thickBot="1"/>
    <row r="3" spans="1:21" ht="10.5" thickTop="1">
      <c r="A3" s="10">
        <f aca="true" t="shared" si="0" ref="A3:L3">B3+1%</f>
        <v>0.20000000000000004</v>
      </c>
      <c r="B3" s="11">
        <f t="shared" si="0"/>
        <v>0.19000000000000003</v>
      </c>
      <c r="C3" s="11">
        <f t="shared" si="0"/>
        <v>0.18000000000000002</v>
      </c>
      <c r="D3" s="11">
        <f t="shared" si="0"/>
        <v>0.17</v>
      </c>
      <c r="E3" s="11">
        <f t="shared" si="0"/>
        <v>0.16</v>
      </c>
      <c r="F3" s="11">
        <f t="shared" si="0"/>
        <v>0.15</v>
      </c>
      <c r="G3" s="11">
        <f t="shared" si="0"/>
        <v>0.13999999999999999</v>
      </c>
      <c r="H3" s="11">
        <f t="shared" si="0"/>
        <v>0.12999999999999998</v>
      </c>
      <c r="I3" s="11">
        <f t="shared" si="0"/>
        <v>0.11999999999999998</v>
      </c>
      <c r="J3" s="11">
        <f t="shared" si="0"/>
        <v>0.10999999999999999</v>
      </c>
      <c r="K3" s="11">
        <f t="shared" si="0"/>
        <v>0.09999999999999999</v>
      </c>
      <c r="L3" s="11">
        <f t="shared" si="0"/>
        <v>0.09</v>
      </c>
      <c r="M3" s="11">
        <f aca="true" t="shared" si="1" ref="M3:R3">N3+1%</f>
        <v>0.08</v>
      </c>
      <c r="N3" s="11">
        <f t="shared" si="1"/>
        <v>0.07</v>
      </c>
      <c r="O3" s="11">
        <f t="shared" si="1"/>
        <v>0.060000000000000005</v>
      </c>
      <c r="P3" s="11">
        <f t="shared" si="1"/>
        <v>0.05</v>
      </c>
      <c r="Q3" s="11">
        <f t="shared" si="1"/>
        <v>0.04</v>
      </c>
      <c r="R3" s="11">
        <f t="shared" si="1"/>
        <v>0.03</v>
      </c>
      <c r="S3" s="11">
        <f>T3+1%</f>
        <v>0.02</v>
      </c>
      <c r="T3" s="11">
        <v>0.01</v>
      </c>
      <c r="U3" s="3"/>
    </row>
    <row r="4" spans="1:21" ht="9.75">
      <c r="A4" s="23">
        <f aca="true" t="shared" si="2" ref="A4:P19">(1+A$3)^$U4</f>
        <v>1.2</v>
      </c>
      <c r="B4" s="24">
        <f t="shared" si="2"/>
        <v>1.19</v>
      </c>
      <c r="C4" s="24">
        <f t="shared" si="2"/>
        <v>1.18</v>
      </c>
      <c r="D4" s="24">
        <f t="shared" si="2"/>
        <v>1.17</v>
      </c>
      <c r="E4" s="24">
        <f t="shared" si="2"/>
        <v>1.16</v>
      </c>
      <c r="F4" s="24">
        <f t="shared" si="2"/>
        <v>1.15</v>
      </c>
      <c r="G4" s="24">
        <f t="shared" si="2"/>
        <v>1.14</v>
      </c>
      <c r="H4" s="24">
        <f t="shared" si="2"/>
        <v>1.13</v>
      </c>
      <c r="I4" s="24">
        <f t="shared" si="2"/>
        <v>1.1199999999999999</v>
      </c>
      <c r="J4" s="24">
        <f t="shared" si="2"/>
        <v>1.1099999999999999</v>
      </c>
      <c r="K4" s="24">
        <f t="shared" si="2"/>
        <v>1.1</v>
      </c>
      <c r="L4" s="24">
        <f t="shared" si="2"/>
        <v>1.09</v>
      </c>
      <c r="M4" s="24">
        <f t="shared" si="2"/>
        <v>1.08</v>
      </c>
      <c r="N4" s="24">
        <f t="shared" si="2"/>
        <v>1.07</v>
      </c>
      <c r="O4" s="24">
        <f t="shared" si="2"/>
        <v>1.06</v>
      </c>
      <c r="P4" s="24">
        <f t="shared" si="2"/>
        <v>1.05</v>
      </c>
      <c r="Q4" s="24">
        <f aca="true" t="shared" si="3" ref="Q4:T23">(1+Q$3)^$U4</f>
        <v>1.04</v>
      </c>
      <c r="R4" s="24">
        <f t="shared" si="3"/>
        <v>1.03</v>
      </c>
      <c r="S4" s="24">
        <f t="shared" si="3"/>
        <v>1.02</v>
      </c>
      <c r="T4" s="24">
        <f>(1+T$3)^$U4</f>
        <v>1.01</v>
      </c>
      <c r="U4" s="25">
        <v>1</v>
      </c>
    </row>
    <row r="5" spans="1:21" ht="9.75">
      <c r="A5" s="4">
        <f t="shared" si="2"/>
        <v>1.44</v>
      </c>
      <c r="B5" s="5">
        <f t="shared" si="2"/>
        <v>1.4161</v>
      </c>
      <c r="C5" s="5">
        <f t="shared" si="2"/>
        <v>1.3923999999999999</v>
      </c>
      <c r="D5" s="5">
        <f t="shared" si="2"/>
        <v>1.3688999999999998</v>
      </c>
      <c r="E5" s="5">
        <f t="shared" si="2"/>
        <v>1.3456</v>
      </c>
      <c r="F5" s="5">
        <f t="shared" si="2"/>
        <v>1.3224999999999998</v>
      </c>
      <c r="G5" s="5">
        <f t="shared" si="2"/>
        <v>1.2995999999999999</v>
      </c>
      <c r="H5" s="5">
        <f t="shared" si="2"/>
        <v>1.2768999999999997</v>
      </c>
      <c r="I5" s="5">
        <f t="shared" si="2"/>
        <v>1.2543999999999997</v>
      </c>
      <c r="J5" s="5">
        <f t="shared" si="2"/>
        <v>1.2320999999999998</v>
      </c>
      <c r="K5" s="5">
        <f t="shared" si="2"/>
        <v>1.2100000000000002</v>
      </c>
      <c r="L5" s="5">
        <f t="shared" si="2"/>
        <v>1.1881000000000002</v>
      </c>
      <c r="M5" s="5">
        <f t="shared" si="2"/>
        <v>1.1664</v>
      </c>
      <c r="N5" s="5">
        <f t="shared" si="2"/>
        <v>1.1449</v>
      </c>
      <c r="O5" s="5">
        <f t="shared" si="2"/>
        <v>1.1236000000000002</v>
      </c>
      <c r="P5" s="5">
        <f t="shared" si="2"/>
        <v>1.1025</v>
      </c>
      <c r="Q5" s="5">
        <f t="shared" si="3"/>
        <v>1.0816000000000001</v>
      </c>
      <c r="R5" s="5">
        <f t="shared" si="3"/>
        <v>1.0609</v>
      </c>
      <c r="S5" s="5">
        <f t="shared" si="3"/>
        <v>1.0404</v>
      </c>
      <c r="T5" s="5">
        <f t="shared" si="3"/>
        <v>1.0201</v>
      </c>
      <c r="U5" s="8">
        <f>U4+1</f>
        <v>2</v>
      </c>
    </row>
    <row r="6" spans="1:21" ht="9.75">
      <c r="A6" s="26">
        <f t="shared" si="2"/>
        <v>1.728</v>
      </c>
      <c r="B6" s="27">
        <f t="shared" si="2"/>
        <v>1.6851589999999999</v>
      </c>
      <c r="C6" s="27">
        <f t="shared" si="2"/>
        <v>1.6430319999999998</v>
      </c>
      <c r="D6" s="27">
        <f t="shared" si="2"/>
        <v>1.6016129999999997</v>
      </c>
      <c r="E6" s="27">
        <f t="shared" si="2"/>
        <v>1.5608959999999998</v>
      </c>
      <c r="F6" s="27">
        <f t="shared" si="2"/>
        <v>1.5208749999999995</v>
      </c>
      <c r="G6" s="27">
        <f t="shared" si="2"/>
        <v>1.4815439999999998</v>
      </c>
      <c r="H6" s="27">
        <f t="shared" si="2"/>
        <v>1.4428969999999994</v>
      </c>
      <c r="I6" s="27">
        <f t="shared" si="2"/>
        <v>1.4049279999999995</v>
      </c>
      <c r="J6" s="27">
        <f t="shared" si="2"/>
        <v>1.3676309999999996</v>
      </c>
      <c r="K6" s="27">
        <f t="shared" si="2"/>
        <v>1.3310000000000004</v>
      </c>
      <c r="L6" s="27">
        <f t="shared" si="2"/>
        <v>1.2950290000000002</v>
      </c>
      <c r="M6" s="27">
        <f t="shared" si="2"/>
        <v>1.2597120000000002</v>
      </c>
      <c r="N6" s="27">
        <f t="shared" si="2"/>
        <v>1.225043</v>
      </c>
      <c r="O6" s="27">
        <f t="shared" si="2"/>
        <v>1.1910160000000003</v>
      </c>
      <c r="P6" s="27">
        <f t="shared" si="2"/>
        <v>1.1576250000000001</v>
      </c>
      <c r="Q6" s="27">
        <f t="shared" si="3"/>
        <v>1.124864</v>
      </c>
      <c r="R6" s="27">
        <f t="shared" si="3"/>
        <v>1.092727</v>
      </c>
      <c r="S6" s="27">
        <f t="shared" si="3"/>
        <v>1.061208</v>
      </c>
      <c r="T6" s="27">
        <f t="shared" si="3"/>
        <v>1.030301</v>
      </c>
      <c r="U6" s="28">
        <f aca="true" t="shared" si="4" ref="U6:U39">U5+1</f>
        <v>3</v>
      </c>
    </row>
    <row r="7" spans="1:21" ht="9.75">
      <c r="A7" s="23">
        <f t="shared" si="2"/>
        <v>2.0736</v>
      </c>
      <c r="B7" s="24">
        <f t="shared" si="2"/>
        <v>2.00533921</v>
      </c>
      <c r="C7" s="24">
        <f t="shared" si="2"/>
        <v>1.9387777599999996</v>
      </c>
      <c r="D7" s="24">
        <f t="shared" si="2"/>
        <v>1.8738872099999995</v>
      </c>
      <c r="E7" s="24">
        <f t="shared" si="2"/>
        <v>1.8106393599999997</v>
      </c>
      <c r="F7" s="24">
        <f t="shared" si="2"/>
        <v>1.7490062499999994</v>
      </c>
      <c r="G7" s="24">
        <f t="shared" si="2"/>
        <v>1.6889601599999997</v>
      </c>
      <c r="H7" s="24">
        <f t="shared" si="2"/>
        <v>1.6304736099999992</v>
      </c>
      <c r="I7" s="24">
        <f t="shared" si="2"/>
        <v>1.5735193599999993</v>
      </c>
      <c r="J7" s="24">
        <f t="shared" si="2"/>
        <v>1.5180704099999993</v>
      </c>
      <c r="K7" s="24">
        <f t="shared" si="2"/>
        <v>1.4641000000000004</v>
      </c>
      <c r="L7" s="24">
        <f t="shared" si="2"/>
        <v>1.4115816100000003</v>
      </c>
      <c r="M7" s="24">
        <f t="shared" si="2"/>
        <v>1.3604889600000003</v>
      </c>
      <c r="N7" s="24">
        <f t="shared" si="2"/>
        <v>1.31079601</v>
      </c>
      <c r="O7" s="24">
        <f t="shared" si="2"/>
        <v>1.2624769600000003</v>
      </c>
      <c r="P7" s="24">
        <f t="shared" si="2"/>
        <v>1.21550625</v>
      </c>
      <c r="Q7" s="24">
        <f t="shared" si="3"/>
        <v>1.1698585600000002</v>
      </c>
      <c r="R7" s="24">
        <f t="shared" si="3"/>
        <v>1.12550881</v>
      </c>
      <c r="S7" s="24">
        <f t="shared" si="3"/>
        <v>1.08243216</v>
      </c>
      <c r="T7" s="24">
        <f t="shared" si="3"/>
        <v>1.04060401</v>
      </c>
      <c r="U7" s="25">
        <f t="shared" si="4"/>
        <v>4</v>
      </c>
    </row>
    <row r="8" spans="1:21" ht="9.75">
      <c r="A8" s="4">
        <f t="shared" si="2"/>
        <v>2.48832</v>
      </c>
      <c r="B8" s="5">
        <f t="shared" si="2"/>
        <v>2.3863536598999997</v>
      </c>
      <c r="C8" s="5">
        <f t="shared" si="2"/>
        <v>2.287757756799999</v>
      </c>
      <c r="D8" s="5">
        <f t="shared" si="2"/>
        <v>2.192448035699999</v>
      </c>
      <c r="E8" s="5">
        <f t="shared" si="2"/>
        <v>2.1003416575999996</v>
      </c>
      <c r="F8" s="5">
        <f t="shared" si="2"/>
        <v>2.0113571874999994</v>
      </c>
      <c r="G8" s="5">
        <f t="shared" si="2"/>
        <v>1.9254145823999995</v>
      </c>
      <c r="H8" s="5">
        <f t="shared" si="2"/>
        <v>1.842435179299999</v>
      </c>
      <c r="I8" s="5">
        <f t="shared" si="2"/>
        <v>1.762341683199999</v>
      </c>
      <c r="J8" s="5">
        <f t="shared" si="2"/>
        <v>1.685058155099999</v>
      </c>
      <c r="K8" s="5">
        <f t="shared" si="2"/>
        <v>1.6105100000000006</v>
      </c>
      <c r="L8" s="5">
        <f t="shared" si="2"/>
        <v>1.5386239549000005</v>
      </c>
      <c r="M8" s="5">
        <f t="shared" si="2"/>
        <v>1.4693280768000003</v>
      </c>
      <c r="N8" s="5">
        <f t="shared" si="2"/>
        <v>1.4025517307000002</v>
      </c>
      <c r="O8" s="5">
        <f t="shared" si="2"/>
        <v>1.3382255776000005</v>
      </c>
      <c r="P8" s="5">
        <f t="shared" si="2"/>
        <v>1.2762815625000001</v>
      </c>
      <c r="Q8" s="5">
        <f t="shared" si="3"/>
        <v>1.2166529024000003</v>
      </c>
      <c r="R8" s="5">
        <f t="shared" si="3"/>
        <v>1.1592740742999998</v>
      </c>
      <c r="S8" s="5">
        <f t="shared" si="3"/>
        <v>1.1040808032</v>
      </c>
      <c r="T8" s="5">
        <f t="shared" si="3"/>
        <v>1.0510100501</v>
      </c>
      <c r="U8" s="8">
        <f t="shared" si="4"/>
        <v>5</v>
      </c>
    </row>
    <row r="9" spans="1:21" ht="9.75">
      <c r="A9" s="26">
        <f t="shared" si="2"/>
        <v>2.9859839999999997</v>
      </c>
      <c r="B9" s="27">
        <f t="shared" si="2"/>
        <v>2.8397608552809994</v>
      </c>
      <c r="C9" s="27">
        <f t="shared" si="2"/>
        <v>2.6995541530239993</v>
      </c>
      <c r="D9" s="27">
        <f t="shared" si="2"/>
        <v>2.565164201768999</v>
      </c>
      <c r="E9" s="27">
        <f t="shared" si="2"/>
        <v>2.4363963228159995</v>
      </c>
      <c r="F9" s="27">
        <f t="shared" si="2"/>
        <v>2.313060765624999</v>
      </c>
      <c r="G9" s="27">
        <f t="shared" si="2"/>
        <v>2.1949726239359992</v>
      </c>
      <c r="H9" s="27">
        <f t="shared" si="2"/>
        <v>2.0819517526089983</v>
      </c>
      <c r="I9" s="27">
        <f t="shared" si="2"/>
        <v>1.9738226851839986</v>
      </c>
      <c r="J9" s="27">
        <f t="shared" si="2"/>
        <v>1.8704145521609987</v>
      </c>
      <c r="K9" s="27">
        <f t="shared" si="2"/>
        <v>1.7715610000000008</v>
      </c>
      <c r="L9" s="27">
        <f t="shared" si="2"/>
        <v>1.6771001108410006</v>
      </c>
      <c r="M9" s="27">
        <f t="shared" si="2"/>
        <v>1.5868743229440005</v>
      </c>
      <c r="N9" s="27">
        <f t="shared" si="2"/>
        <v>1.500730351849</v>
      </c>
      <c r="O9" s="27">
        <f t="shared" si="2"/>
        <v>1.4185191122560006</v>
      </c>
      <c r="P9" s="27">
        <f t="shared" si="2"/>
        <v>1.340095640625</v>
      </c>
      <c r="Q9" s="27">
        <f t="shared" si="3"/>
        <v>1.2653190184960004</v>
      </c>
      <c r="R9" s="27">
        <f t="shared" si="3"/>
        <v>1.194052296529</v>
      </c>
      <c r="S9" s="27">
        <f t="shared" si="3"/>
        <v>1.126162419264</v>
      </c>
      <c r="T9" s="27">
        <f t="shared" si="3"/>
        <v>1.0615201506010001</v>
      </c>
      <c r="U9" s="28">
        <f t="shared" si="4"/>
        <v>6</v>
      </c>
    </row>
    <row r="10" spans="1:21" ht="9.75">
      <c r="A10" s="4">
        <f t="shared" si="2"/>
        <v>3.5831807999999996</v>
      </c>
      <c r="B10" s="5">
        <f t="shared" si="2"/>
        <v>3.3793154177843894</v>
      </c>
      <c r="C10" s="5">
        <f t="shared" si="2"/>
        <v>3.185473900568319</v>
      </c>
      <c r="D10" s="5">
        <f t="shared" si="2"/>
        <v>3.0012421160697285</v>
      </c>
      <c r="E10" s="5">
        <f t="shared" si="2"/>
        <v>2.826219734466559</v>
      </c>
      <c r="F10" s="5">
        <f t="shared" si="2"/>
        <v>2.6600198804687483</v>
      </c>
      <c r="G10" s="5">
        <f t="shared" si="2"/>
        <v>2.502268791287039</v>
      </c>
      <c r="H10" s="5">
        <f t="shared" si="2"/>
        <v>2.352605480448168</v>
      </c>
      <c r="I10" s="5">
        <f t="shared" si="2"/>
        <v>2.2106814074060783</v>
      </c>
      <c r="J10" s="5">
        <f t="shared" si="2"/>
        <v>2.0761601528987086</v>
      </c>
      <c r="K10" s="5">
        <f t="shared" si="2"/>
        <v>1.9487171000000012</v>
      </c>
      <c r="L10" s="5">
        <f t="shared" si="2"/>
        <v>1.8280391208166906</v>
      </c>
      <c r="M10" s="5">
        <f t="shared" si="2"/>
        <v>1.7138242687795207</v>
      </c>
      <c r="N10" s="5">
        <f t="shared" si="2"/>
        <v>1.6057814764784302</v>
      </c>
      <c r="O10" s="5">
        <f t="shared" si="2"/>
        <v>1.5036302589913608</v>
      </c>
      <c r="P10" s="5">
        <f t="shared" si="2"/>
        <v>1.4071004226562502</v>
      </c>
      <c r="Q10" s="5">
        <f t="shared" si="3"/>
        <v>1.3159317792358403</v>
      </c>
      <c r="R10" s="5">
        <f t="shared" si="3"/>
        <v>1.22987386542487</v>
      </c>
      <c r="S10" s="5">
        <f t="shared" si="3"/>
        <v>1.1486856676492798</v>
      </c>
      <c r="T10" s="5">
        <f t="shared" si="3"/>
        <v>1.0721353521070098</v>
      </c>
      <c r="U10" s="8">
        <f t="shared" si="4"/>
        <v>7</v>
      </c>
    </row>
    <row r="11" spans="1:21" ht="9.75">
      <c r="A11" s="4">
        <f t="shared" si="2"/>
        <v>4.299816959999999</v>
      </c>
      <c r="B11" s="5">
        <f t="shared" si="2"/>
        <v>4.021385347163424</v>
      </c>
      <c r="C11" s="5">
        <f t="shared" si="2"/>
        <v>3.758859202670616</v>
      </c>
      <c r="D11" s="5">
        <f t="shared" si="2"/>
        <v>3.511453275801582</v>
      </c>
      <c r="E11" s="5">
        <f t="shared" si="2"/>
        <v>3.2784148919812086</v>
      </c>
      <c r="F11" s="5">
        <f t="shared" si="2"/>
        <v>3.0590228625390603</v>
      </c>
      <c r="G11" s="5">
        <f t="shared" si="2"/>
        <v>2.852586422067225</v>
      </c>
      <c r="H11" s="5">
        <f t="shared" si="2"/>
        <v>2.6584441929064297</v>
      </c>
      <c r="I11" s="5">
        <f t="shared" si="2"/>
        <v>2.4759631762948073</v>
      </c>
      <c r="J11" s="5">
        <f t="shared" si="2"/>
        <v>2.304537769717566</v>
      </c>
      <c r="K11" s="5">
        <f t="shared" si="2"/>
        <v>2.143588810000001</v>
      </c>
      <c r="L11" s="5">
        <f t="shared" si="2"/>
        <v>1.992562641690193</v>
      </c>
      <c r="M11" s="5">
        <f t="shared" si="2"/>
        <v>1.8509302102818823</v>
      </c>
      <c r="N11" s="5">
        <f t="shared" si="2"/>
        <v>1.7181861798319202</v>
      </c>
      <c r="O11" s="5">
        <f t="shared" si="2"/>
        <v>1.5938480745308423</v>
      </c>
      <c r="P11" s="5">
        <f t="shared" si="2"/>
        <v>1.4774554437890626</v>
      </c>
      <c r="Q11" s="5">
        <f t="shared" si="3"/>
        <v>1.368569050405274</v>
      </c>
      <c r="R11" s="5">
        <f t="shared" si="3"/>
        <v>1.266770081387616</v>
      </c>
      <c r="S11" s="5">
        <f t="shared" si="3"/>
        <v>1.1716593810022655</v>
      </c>
      <c r="T11" s="5">
        <f t="shared" si="3"/>
        <v>1.0828567056280802</v>
      </c>
      <c r="U11" s="8">
        <f t="shared" si="4"/>
        <v>8</v>
      </c>
    </row>
    <row r="12" spans="1:21" ht="9.75">
      <c r="A12" s="4">
        <f t="shared" si="2"/>
        <v>5.159780351999999</v>
      </c>
      <c r="B12" s="5">
        <f t="shared" si="2"/>
        <v>4.785448563124474</v>
      </c>
      <c r="C12" s="5">
        <f t="shared" si="2"/>
        <v>4.435453859151327</v>
      </c>
      <c r="D12" s="5">
        <f t="shared" si="2"/>
        <v>4.10840033268785</v>
      </c>
      <c r="E12" s="5">
        <f t="shared" si="2"/>
        <v>3.8029612746982018</v>
      </c>
      <c r="F12" s="5">
        <f t="shared" si="2"/>
        <v>3.517876291919919</v>
      </c>
      <c r="G12" s="5">
        <f t="shared" si="2"/>
        <v>3.251948521156636</v>
      </c>
      <c r="H12" s="5">
        <f t="shared" si="2"/>
        <v>3.0040419379842653</v>
      </c>
      <c r="I12" s="5">
        <f t="shared" si="2"/>
        <v>2.773078757450184</v>
      </c>
      <c r="J12" s="5">
        <f t="shared" si="2"/>
        <v>2.558036924386498</v>
      </c>
      <c r="K12" s="5">
        <f t="shared" si="2"/>
        <v>2.3579476910000015</v>
      </c>
      <c r="L12" s="5">
        <f t="shared" si="2"/>
        <v>2.1718932794423105</v>
      </c>
      <c r="M12" s="5">
        <f t="shared" si="2"/>
        <v>1.999004627104433</v>
      </c>
      <c r="N12" s="5">
        <f t="shared" si="2"/>
        <v>1.8384592124201549</v>
      </c>
      <c r="O12" s="5">
        <f t="shared" si="2"/>
        <v>1.6894789590026928</v>
      </c>
      <c r="P12" s="5">
        <f t="shared" si="2"/>
        <v>1.5513282159785158</v>
      </c>
      <c r="Q12" s="5">
        <f t="shared" si="3"/>
        <v>1.4233118124214852</v>
      </c>
      <c r="R12" s="5">
        <f t="shared" si="3"/>
        <v>1.3047731838292445</v>
      </c>
      <c r="S12" s="5">
        <f t="shared" si="3"/>
        <v>1.1950925686223108</v>
      </c>
      <c r="T12" s="5">
        <f t="shared" si="3"/>
        <v>1.093685272684361</v>
      </c>
      <c r="U12" s="8">
        <f t="shared" si="4"/>
        <v>9</v>
      </c>
    </row>
    <row r="13" spans="1:21" ht="9.75">
      <c r="A13" s="23">
        <f t="shared" si="2"/>
        <v>6.191736422399999</v>
      </c>
      <c r="B13" s="24">
        <f t="shared" si="2"/>
        <v>5.694683790118124</v>
      </c>
      <c r="C13" s="24">
        <f t="shared" si="2"/>
        <v>5.233835553798565</v>
      </c>
      <c r="D13" s="24">
        <f t="shared" si="2"/>
        <v>4.806828389244785</v>
      </c>
      <c r="E13" s="24">
        <f t="shared" si="2"/>
        <v>4.411435078649914</v>
      </c>
      <c r="F13" s="24">
        <f t="shared" si="2"/>
        <v>4.045557735707907</v>
      </c>
      <c r="G13" s="24">
        <f t="shared" si="2"/>
        <v>3.707221314118565</v>
      </c>
      <c r="H13" s="24">
        <f t="shared" si="2"/>
        <v>3.3945673899222193</v>
      </c>
      <c r="I13" s="24">
        <f t="shared" si="2"/>
        <v>3.105848208344206</v>
      </c>
      <c r="J13" s="24">
        <f t="shared" si="2"/>
        <v>2.8394209860690123</v>
      </c>
      <c r="K13" s="24">
        <f t="shared" si="2"/>
        <v>2.593742460100002</v>
      </c>
      <c r="L13" s="24">
        <f t="shared" si="2"/>
        <v>2.3673636745921187</v>
      </c>
      <c r="M13" s="24">
        <f t="shared" si="2"/>
        <v>2.1589249972727877</v>
      </c>
      <c r="N13" s="24">
        <f t="shared" si="2"/>
        <v>1.9671513572895656</v>
      </c>
      <c r="O13" s="24">
        <f t="shared" si="2"/>
        <v>1.7908476965428546</v>
      </c>
      <c r="P13" s="24">
        <f t="shared" si="2"/>
        <v>1.6288946267774416</v>
      </c>
      <c r="Q13" s="24">
        <f t="shared" si="3"/>
        <v>1.4802442849183446</v>
      </c>
      <c r="R13" s="24">
        <f t="shared" si="3"/>
        <v>1.3439163793441218</v>
      </c>
      <c r="S13" s="24">
        <f t="shared" si="3"/>
        <v>1.218994419994757</v>
      </c>
      <c r="T13" s="24">
        <f t="shared" si="3"/>
        <v>1.1046221254112047</v>
      </c>
      <c r="U13" s="25">
        <f t="shared" si="4"/>
        <v>10</v>
      </c>
    </row>
    <row r="14" spans="1:21" ht="9.75">
      <c r="A14" s="4">
        <f t="shared" si="2"/>
        <v>7.430083706879999</v>
      </c>
      <c r="B14" s="5">
        <f t="shared" si="2"/>
        <v>6.776673710240567</v>
      </c>
      <c r="C14" s="5">
        <f t="shared" si="2"/>
        <v>6.175925953482307</v>
      </c>
      <c r="D14" s="5">
        <f t="shared" si="2"/>
        <v>5.623989215416398</v>
      </c>
      <c r="E14" s="5">
        <f t="shared" si="2"/>
        <v>5.1172646912339</v>
      </c>
      <c r="F14" s="5">
        <f t="shared" si="2"/>
        <v>4.652391396064092</v>
      </c>
      <c r="G14" s="5">
        <f t="shared" si="2"/>
        <v>4.226232298095164</v>
      </c>
      <c r="H14" s="5">
        <f t="shared" si="2"/>
        <v>3.835861150612107</v>
      </c>
      <c r="I14" s="5">
        <f t="shared" si="2"/>
        <v>3.47854999334551</v>
      </c>
      <c r="J14" s="5">
        <f t="shared" si="2"/>
        <v>3.1517572945366035</v>
      </c>
      <c r="K14" s="5">
        <f t="shared" si="2"/>
        <v>2.8531167061100025</v>
      </c>
      <c r="L14" s="5">
        <f t="shared" si="2"/>
        <v>2.5804264053054093</v>
      </c>
      <c r="M14" s="5">
        <f t="shared" si="2"/>
        <v>2.3316389970546108</v>
      </c>
      <c r="N14" s="5">
        <f t="shared" si="2"/>
        <v>2.1048519522998355</v>
      </c>
      <c r="O14" s="5">
        <f t="shared" si="2"/>
        <v>1.8982985583354262</v>
      </c>
      <c r="P14" s="5">
        <f t="shared" si="2"/>
        <v>1.7103393581163138</v>
      </c>
      <c r="Q14" s="5">
        <f t="shared" si="3"/>
        <v>1.5394540563150783</v>
      </c>
      <c r="R14" s="5">
        <f t="shared" si="3"/>
        <v>1.3842338707244455</v>
      </c>
      <c r="S14" s="5">
        <f t="shared" si="3"/>
        <v>1.243374308394652</v>
      </c>
      <c r="T14" s="5">
        <f t="shared" si="3"/>
        <v>1.1156683466653166</v>
      </c>
      <c r="U14" s="8">
        <f t="shared" si="4"/>
        <v>11</v>
      </c>
    </row>
    <row r="15" spans="1:21" ht="9.75">
      <c r="A15" s="26">
        <f t="shared" si="2"/>
        <v>8.916100448255998</v>
      </c>
      <c r="B15" s="27">
        <f t="shared" si="2"/>
        <v>8.064241715186276</v>
      </c>
      <c r="C15" s="27">
        <f t="shared" si="2"/>
        <v>7.287592625109121</v>
      </c>
      <c r="D15" s="27">
        <f t="shared" si="2"/>
        <v>6.580067382037185</v>
      </c>
      <c r="E15" s="27">
        <f t="shared" si="2"/>
        <v>5.9360270418313235</v>
      </c>
      <c r="F15" s="27">
        <f t="shared" si="2"/>
        <v>5.350250105473705</v>
      </c>
      <c r="G15" s="27">
        <f t="shared" si="2"/>
        <v>4.817904819828486</v>
      </c>
      <c r="H15" s="27">
        <f t="shared" si="2"/>
        <v>4.334523100191681</v>
      </c>
      <c r="I15" s="27">
        <f t="shared" si="2"/>
        <v>3.8959759925469704</v>
      </c>
      <c r="J15" s="27">
        <f t="shared" si="2"/>
        <v>3.4984505969356294</v>
      </c>
      <c r="K15" s="27">
        <f t="shared" si="2"/>
        <v>3.1384283767210026</v>
      </c>
      <c r="L15" s="27">
        <f t="shared" si="2"/>
        <v>2.812664781782896</v>
      </c>
      <c r="M15" s="27">
        <f t="shared" si="2"/>
        <v>2.51817011681898</v>
      </c>
      <c r="N15" s="27">
        <f t="shared" si="2"/>
        <v>2.2521915889608235</v>
      </c>
      <c r="O15" s="27">
        <f t="shared" si="2"/>
        <v>2.012196471835552</v>
      </c>
      <c r="P15" s="27">
        <f t="shared" si="2"/>
        <v>1.7958563260221292</v>
      </c>
      <c r="Q15" s="27">
        <f t="shared" si="3"/>
        <v>1.6010322185676817</v>
      </c>
      <c r="R15" s="27">
        <f t="shared" si="3"/>
        <v>1.4257608868461786</v>
      </c>
      <c r="S15" s="27">
        <f t="shared" si="3"/>
        <v>1.2682417945625453</v>
      </c>
      <c r="T15" s="27">
        <f t="shared" si="3"/>
        <v>1.1268250301319698</v>
      </c>
      <c r="U15" s="28">
        <f t="shared" si="4"/>
        <v>12</v>
      </c>
    </row>
    <row r="16" spans="1:21" ht="9.75">
      <c r="A16" s="4">
        <f t="shared" si="2"/>
        <v>10.699320537907198</v>
      </c>
      <c r="B16" s="5">
        <f t="shared" si="2"/>
        <v>9.596447641071666</v>
      </c>
      <c r="C16" s="5">
        <f t="shared" si="2"/>
        <v>8.599359297628762</v>
      </c>
      <c r="D16" s="5">
        <f t="shared" si="2"/>
        <v>7.698678836983506</v>
      </c>
      <c r="E16" s="5">
        <f t="shared" si="2"/>
        <v>6.885791368524335</v>
      </c>
      <c r="F16" s="5">
        <f t="shared" si="2"/>
        <v>6.152787621294761</v>
      </c>
      <c r="G16" s="5">
        <f t="shared" si="2"/>
        <v>5.492411494604474</v>
      </c>
      <c r="H16" s="5">
        <f t="shared" si="2"/>
        <v>4.898011103216599</v>
      </c>
      <c r="I16" s="5">
        <f t="shared" si="2"/>
        <v>4.363493111652606</v>
      </c>
      <c r="J16" s="5">
        <f t="shared" si="2"/>
        <v>3.883280162598548</v>
      </c>
      <c r="K16" s="5">
        <f t="shared" si="2"/>
        <v>3.452271214393103</v>
      </c>
      <c r="L16" s="5">
        <f t="shared" si="2"/>
        <v>3.0658046121433573</v>
      </c>
      <c r="M16" s="5">
        <f t="shared" si="2"/>
        <v>2.719623726164498</v>
      </c>
      <c r="N16" s="5">
        <f t="shared" si="2"/>
        <v>2.4098450001880813</v>
      </c>
      <c r="O16" s="5">
        <f t="shared" si="2"/>
        <v>2.132928260145685</v>
      </c>
      <c r="P16" s="5">
        <f t="shared" si="2"/>
        <v>1.885649142323236</v>
      </c>
      <c r="Q16" s="5">
        <f t="shared" si="3"/>
        <v>1.665073507310389</v>
      </c>
      <c r="R16" s="5">
        <f t="shared" si="3"/>
        <v>1.468533713451564</v>
      </c>
      <c r="S16" s="5">
        <f t="shared" si="3"/>
        <v>1.293606630453796</v>
      </c>
      <c r="T16" s="5">
        <f t="shared" si="3"/>
        <v>1.1380932804332895</v>
      </c>
      <c r="U16" s="8">
        <f t="shared" si="4"/>
        <v>13</v>
      </c>
    </row>
    <row r="17" spans="1:21" ht="9.75">
      <c r="A17" s="4">
        <f t="shared" si="2"/>
        <v>12.839184645488636</v>
      </c>
      <c r="B17" s="5">
        <f t="shared" si="2"/>
        <v>11.419772692875283</v>
      </c>
      <c r="C17" s="5">
        <f t="shared" si="2"/>
        <v>10.14724397120194</v>
      </c>
      <c r="D17" s="5">
        <f t="shared" si="2"/>
        <v>9.007454239270702</v>
      </c>
      <c r="E17" s="5">
        <f t="shared" si="2"/>
        <v>7.9875179874882285</v>
      </c>
      <c r="F17" s="5">
        <f t="shared" si="2"/>
        <v>7.075705764488975</v>
      </c>
      <c r="G17" s="5">
        <f t="shared" si="2"/>
        <v>6.2613491038491</v>
      </c>
      <c r="H17" s="5">
        <f t="shared" si="2"/>
        <v>5.534752546634755</v>
      </c>
      <c r="I17" s="5">
        <f t="shared" si="2"/>
        <v>4.887112285050919</v>
      </c>
      <c r="J17" s="5">
        <f t="shared" si="2"/>
        <v>4.310440980484388</v>
      </c>
      <c r="K17" s="5">
        <f t="shared" si="2"/>
        <v>3.797498335832414</v>
      </c>
      <c r="L17" s="5">
        <f t="shared" si="2"/>
        <v>3.3417270272362596</v>
      </c>
      <c r="M17" s="5">
        <f t="shared" si="2"/>
        <v>2.9371936242576586</v>
      </c>
      <c r="N17" s="5">
        <f t="shared" si="2"/>
        <v>2.578534150201247</v>
      </c>
      <c r="O17" s="5">
        <f t="shared" si="2"/>
        <v>2.260903955754426</v>
      </c>
      <c r="P17" s="5">
        <f t="shared" si="2"/>
        <v>1.9799315994393973</v>
      </c>
      <c r="Q17" s="5">
        <f t="shared" si="3"/>
        <v>1.7316764476028046</v>
      </c>
      <c r="R17" s="5">
        <f t="shared" si="3"/>
        <v>1.512589724855111</v>
      </c>
      <c r="S17" s="5">
        <f t="shared" si="3"/>
        <v>1.3194787630628722</v>
      </c>
      <c r="T17" s="5">
        <f t="shared" si="3"/>
        <v>1.1494742132376226</v>
      </c>
      <c r="U17" s="8">
        <f t="shared" si="4"/>
        <v>14</v>
      </c>
    </row>
    <row r="18" spans="1:21" ht="9.75">
      <c r="A18" s="4">
        <f t="shared" si="2"/>
        <v>15.407021574586365</v>
      </c>
      <c r="B18" s="5">
        <f t="shared" si="2"/>
        <v>13.589529504521588</v>
      </c>
      <c r="C18" s="5">
        <f t="shared" si="2"/>
        <v>11.97374788601829</v>
      </c>
      <c r="D18" s="5">
        <f t="shared" si="2"/>
        <v>10.53872145994672</v>
      </c>
      <c r="E18" s="5">
        <f t="shared" si="2"/>
        <v>9.265520865486344</v>
      </c>
      <c r="F18" s="5">
        <f t="shared" si="2"/>
        <v>8.13706162916232</v>
      </c>
      <c r="G18" s="5">
        <f t="shared" si="2"/>
        <v>7.137937978387973</v>
      </c>
      <c r="H18" s="5">
        <f t="shared" si="2"/>
        <v>6.2542703776972735</v>
      </c>
      <c r="I18" s="5">
        <f t="shared" si="2"/>
        <v>5.473565759257029</v>
      </c>
      <c r="J18" s="5">
        <f t="shared" si="2"/>
        <v>4.78458948833767</v>
      </c>
      <c r="K18" s="5">
        <f t="shared" si="2"/>
        <v>4.177248169415655</v>
      </c>
      <c r="L18" s="5">
        <f t="shared" si="2"/>
        <v>3.642482459687523</v>
      </c>
      <c r="M18" s="5">
        <f t="shared" si="2"/>
        <v>3.1721691141982715</v>
      </c>
      <c r="N18" s="5">
        <f t="shared" si="2"/>
        <v>2.7590315407153345</v>
      </c>
      <c r="O18" s="5">
        <f t="shared" si="2"/>
        <v>2.3965581930996924</v>
      </c>
      <c r="P18" s="5">
        <f t="shared" si="2"/>
        <v>2.078928179411368</v>
      </c>
      <c r="Q18" s="5">
        <f t="shared" si="3"/>
        <v>1.8009435055069167</v>
      </c>
      <c r="R18" s="5">
        <f t="shared" si="3"/>
        <v>1.5579674166007644</v>
      </c>
      <c r="S18" s="5">
        <f t="shared" si="3"/>
        <v>1.3458683383241292</v>
      </c>
      <c r="T18" s="5">
        <f t="shared" si="3"/>
        <v>1.1609689553699984</v>
      </c>
      <c r="U18" s="8">
        <f t="shared" si="4"/>
        <v>15</v>
      </c>
    </row>
    <row r="19" spans="1:21" ht="9.75">
      <c r="A19" s="23">
        <f t="shared" si="2"/>
        <v>18.488425889503635</v>
      </c>
      <c r="B19" s="24">
        <f t="shared" si="2"/>
        <v>16.17154011038069</v>
      </c>
      <c r="C19" s="24">
        <f t="shared" si="2"/>
        <v>14.12902250550158</v>
      </c>
      <c r="D19" s="24">
        <f t="shared" si="2"/>
        <v>12.33030410813766</v>
      </c>
      <c r="E19" s="24">
        <f t="shared" si="2"/>
        <v>10.74800420396416</v>
      </c>
      <c r="F19" s="24">
        <f t="shared" si="2"/>
        <v>9.357620873536666</v>
      </c>
      <c r="G19" s="24">
        <f t="shared" si="2"/>
        <v>8.137249295362292</v>
      </c>
      <c r="H19" s="24">
        <f t="shared" si="2"/>
        <v>7.0673255267979185</v>
      </c>
      <c r="I19" s="24">
        <f t="shared" si="2"/>
        <v>6.130393650367871</v>
      </c>
      <c r="J19" s="24">
        <f t="shared" si="2"/>
        <v>5.310894332054813</v>
      </c>
      <c r="K19" s="24">
        <f t="shared" si="2"/>
        <v>4.594972986357221</v>
      </c>
      <c r="L19" s="24">
        <f t="shared" si="2"/>
        <v>3.9703058810594003</v>
      </c>
      <c r="M19" s="24">
        <f t="shared" si="2"/>
        <v>3.425942643334133</v>
      </c>
      <c r="N19" s="24">
        <f t="shared" si="2"/>
        <v>2.9521637485654075</v>
      </c>
      <c r="O19" s="24">
        <f t="shared" si="2"/>
        <v>2.5403516846856733</v>
      </c>
      <c r="P19" s="24">
        <f aca="true" t="shared" si="5" ref="P19:T34">(1+P$3)^$U19</f>
        <v>2.182874588381936</v>
      </c>
      <c r="Q19" s="24">
        <f t="shared" si="3"/>
        <v>1.8729812457271937</v>
      </c>
      <c r="R19" s="24">
        <f t="shared" si="3"/>
        <v>1.604706439098787</v>
      </c>
      <c r="S19" s="24">
        <f t="shared" si="3"/>
        <v>1.372785705090612</v>
      </c>
      <c r="T19" s="24">
        <f t="shared" si="3"/>
        <v>1.1725786449236988</v>
      </c>
      <c r="U19" s="25">
        <f t="shared" si="4"/>
        <v>16</v>
      </c>
    </row>
    <row r="20" spans="1:21" ht="9.75">
      <c r="A20" s="4">
        <f aca="true" t="shared" si="6" ref="A20:P35">(1+A$3)^$U20</f>
        <v>22.18611106740436</v>
      </c>
      <c r="B20" s="5">
        <f t="shared" si="6"/>
        <v>19.24413273135302</v>
      </c>
      <c r="C20" s="5">
        <f t="shared" si="6"/>
        <v>16.672246556491864</v>
      </c>
      <c r="D20" s="5">
        <f t="shared" si="6"/>
        <v>14.426455806521062</v>
      </c>
      <c r="E20" s="5">
        <f t="shared" si="6"/>
        <v>12.467684876598424</v>
      </c>
      <c r="F20" s="5">
        <f t="shared" si="6"/>
        <v>10.761264004567165</v>
      </c>
      <c r="G20" s="5">
        <f t="shared" si="6"/>
        <v>9.276464196713011</v>
      </c>
      <c r="H20" s="5">
        <f t="shared" si="6"/>
        <v>7.986077845281647</v>
      </c>
      <c r="I20" s="5">
        <f t="shared" si="6"/>
        <v>6.866040888412015</v>
      </c>
      <c r="J20" s="5">
        <f t="shared" si="6"/>
        <v>5.895092708580842</v>
      </c>
      <c r="K20" s="5">
        <f t="shared" si="6"/>
        <v>5.054470284992943</v>
      </c>
      <c r="L20" s="5">
        <f t="shared" si="6"/>
        <v>4.327633410354746</v>
      </c>
      <c r="M20" s="5">
        <f t="shared" si="6"/>
        <v>3.700018054800864</v>
      </c>
      <c r="N20" s="5">
        <f t="shared" si="6"/>
        <v>3.158815210964986</v>
      </c>
      <c r="O20" s="5">
        <f t="shared" si="6"/>
        <v>2.692772785766814</v>
      </c>
      <c r="P20" s="5">
        <f t="shared" si="5"/>
        <v>2.292018317801033</v>
      </c>
      <c r="Q20" s="5">
        <f t="shared" si="3"/>
        <v>1.9479004955562815</v>
      </c>
      <c r="R20" s="5">
        <f t="shared" si="3"/>
        <v>1.6528476322717507</v>
      </c>
      <c r="S20" s="5">
        <f t="shared" si="3"/>
        <v>1.4002414191924244</v>
      </c>
      <c r="T20" s="5">
        <f t="shared" si="3"/>
        <v>1.1843044313729358</v>
      </c>
      <c r="U20" s="8">
        <f t="shared" si="4"/>
        <v>17</v>
      </c>
    </row>
    <row r="21" spans="1:21" ht="9.75">
      <c r="A21" s="26">
        <f t="shared" si="6"/>
        <v>26.623333280885234</v>
      </c>
      <c r="B21" s="27">
        <f t="shared" si="6"/>
        <v>22.900517950310093</v>
      </c>
      <c r="C21" s="27">
        <f t="shared" si="6"/>
        <v>19.6732509366604</v>
      </c>
      <c r="D21" s="27">
        <f t="shared" si="6"/>
        <v>16.878953293629642</v>
      </c>
      <c r="E21" s="27">
        <f t="shared" si="6"/>
        <v>14.462514456854171</v>
      </c>
      <c r="F21" s="27">
        <f t="shared" si="6"/>
        <v>12.375453605252238</v>
      </c>
      <c r="G21" s="27">
        <f t="shared" si="6"/>
        <v>10.575169184252832</v>
      </c>
      <c r="H21" s="27">
        <f t="shared" si="6"/>
        <v>9.02426796516826</v>
      </c>
      <c r="I21" s="27">
        <f t="shared" si="6"/>
        <v>7.689965795021457</v>
      </c>
      <c r="J21" s="27">
        <f t="shared" si="6"/>
        <v>6.543552906524734</v>
      </c>
      <c r="K21" s="27">
        <f t="shared" si="6"/>
        <v>5.559917313492238</v>
      </c>
      <c r="L21" s="27">
        <f t="shared" si="6"/>
        <v>4.717120417286674</v>
      </c>
      <c r="M21" s="27">
        <f t="shared" si="6"/>
        <v>3.9960194991849334</v>
      </c>
      <c r="N21" s="27">
        <f t="shared" si="6"/>
        <v>3.379932275732535</v>
      </c>
      <c r="O21" s="27">
        <f t="shared" si="6"/>
        <v>2.854339152912823</v>
      </c>
      <c r="P21" s="27">
        <f t="shared" si="5"/>
        <v>2.4066192336910848</v>
      </c>
      <c r="Q21" s="27">
        <f t="shared" si="3"/>
        <v>2.025816515378533</v>
      </c>
      <c r="R21" s="27">
        <f t="shared" si="3"/>
        <v>1.7024330612399032</v>
      </c>
      <c r="S21" s="27">
        <f t="shared" si="3"/>
        <v>1.4282462475762727</v>
      </c>
      <c r="T21" s="27">
        <f t="shared" si="3"/>
        <v>1.1961474756866652</v>
      </c>
      <c r="U21" s="28">
        <f t="shared" si="4"/>
        <v>18</v>
      </c>
    </row>
    <row r="22" spans="1:21" ht="9.75">
      <c r="A22" s="4">
        <f t="shared" si="6"/>
        <v>31.94799993706228</v>
      </c>
      <c r="B22" s="5">
        <f t="shared" si="6"/>
        <v>27.25161636086901</v>
      </c>
      <c r="C22" s="5">
        <f t="shared" si="6"/>
        <v>23.214436105259267</v>
      </c>
      <c r="D22" s="5">
        <f t="shared" si="6"/>
        <v>19.74837535354668</v>
      </c>
      <c r="E22" s="5">
        <f t="shared" si="6"/>
        <v>16.776516769950838</v>
      </c>
      <c r="F22" s="5">
        <f t="shared" si="6"/>
        <v>14.231771646040073</v>
      </c>
      <c r="G22" s="5">
        <f t="shared" si="6"/>
        <v>12.05569287004823</v>
      </c>
      <c r="H22" s="5">
        <f t="shared" si="6"/>
        <v>10.197422800640132</v>
      </c>
      <c r="I22" s="5">
        <f t="shared" si="6"/>
        <v>8.61276169042403</v>
      </c>
      <c r="J22" s="5">
        <f t="shared" si="6"/>
        <v>7.2633437262424545</v>
      </c>
      <c r="K22" s="5">
        <f t="shared" si="6"/>
        <v>6.115909044841463</v>
      </c>
      <c r="L22" s="5">
        <f t="shared" si="6"/>
        <v>5.141661254842475</v>
      </c>
      <c r="M22" s="5">
        <f t="shared" si="6"/>
        <v>4.3157010591197285</v>
      </c>
      <c r="N22" s="5">
        <f t="shared" si="6"/>
        <v>3.616527535033813</v>
      </c>
      <c r="O22" s="5">
        <f t="shared" si="6"/>
        <v>3.0255995020875925</v>
      </c>
      <c r="P22" s="5">
        <f t="shared" si="5"/>
        <v>2.526950195375639</v>
      </c>
      <c r="Q22" s="5">
        <f t="shared" si="3"/>
        <v>2.1068491759936743</v>
      </c>
      <c r="R22" s="5">
        <f t="shared" si="3"/>
        <v>1.7535060530771003</v>
      </c>
      <c r="S22" s="5">
        <f t="shared" si="3"/>
        <v>1.4568111725277981</v>
      </c>
      <c r="T22" s="5">
        <f t="shared" si="3"/>
        <v>1.2081089504435316</v>
      </c>
      <c r="U22" s="8">
        <f t="shared" si="4"/>
        <v>19</v>
      </c>
    </row>
    <row r="23" spans="1:21" ht="9.75">
      <c r="A23" s="4">
        <f t="shared" si="6"/>
        <v>38.33759992447474</v>
      </c>
      <c r="B23" s="5">
        <f t="shared" si="6"/>
        <v>32.42942346943412</v>
      </c>
      <c r="C23" s="5">
        <f t="shared" si="6"/>
        <v>27.393034604205933</v>
      </c>
      <c r="D23" s="5">
        <f t="shared" si="6"/>
        <v>23.10559916364961</v>
      </c>
      <c r="E23" s="5">
        <f t="shared" si="6"/>
        <v>19.46075945314297</v>
      </c>
      <c r="F23" s="5">
        <f t="shared" si="6"/>
        <v>16.366537392946082</v>
      </c>
      <c r="G23" s="5">
        <f t="shared" si="6"/>
        <v>13.743489871854981</v>
      </c>
      <c r="H23" s="5">
        <f t="shared" si="6"/>
        <v>11.523087764723348</v>
      </c>
      <c r="I23" s="5">
        <f t="shared" si="6"/>
        <v>9.646293093274911</v>
      </c>
      <c r="J23" s="5">
        <f t="shared" si="6"/>
        <v>8.062311536129123</v>
      </c>
      <c r="K23" s="5">
        <f t="shared" si="6"/>
        <v>6.727499949325609</v>
      </c>
      <c r="L23" s="5">
        <f t="shared" si="6"/>
        <v>5.6044107677782975</v>
      </c>
      <c r="M23" s="5">
        <f t="shared" si="6"/>
        <v>4.6609571438493065</v>
      </c>
      <c r="N23" s="5">
        <f t="shared" si="6"/>
        <v>3.8696844624861795</v>
      </c>
      <c r="O23" s="5">
        <f t="shared" si="6"/>
        <v>3.207135472212848</v>
      </c>
      <c r="P23" s="5">
        <f t="shared" si="5"/>
        <v>2.653297705144421</v>
      </c>
      <c r="Q23" s="5">
        <f t="shared" si="3"/>
        <v>2.1911231430334213</v>
      </c>
      <c r="R23" s="5">
        <f t="shared" si="3"/>
        <v>1.8061112346694133</v>
      </c>
      <c r="S23" s="5">
        <f t="shared" si="3"/>
        <v>1.4859473959783542</v>
      </c>
      <c r="T23" s="5">
        <f t="shared" si="3"/>
        <v>1.220190039947967</v>
      </c>
      <c r="U23" s="8">
        <f t="shared" si="4"/>
        <v>20</v>
      </c>
    </row>
    <row r="24" spans="1:21" ht="9.75">
      <c r="A24" s="4">
        <f t="shared" si="6"/>
        <v>46.00511990936968</v>
      </c>
      <c r="B24" s="5">
        <f t="shared" si="6"/>
        <v>38.5910139286266</v>
      </c>
      <c r="C24" s="5">
        <f t="shared" si="6"/>
        <v>32.323780832962996</v>
      </c>
      <c r="D24" s="5">
        <f t="shared" si="6"/>
        <v>27.033551021470043</v>
      </c>
      <c r="E24" s="5">
        <f t="shared" si="6"/>
        <v>22.574480965645847</v>
      </c>
      <c r="F24" s="5">
        <f t="shared" si="6"/>
        <v>18.821518001887995</v>
      </c>
      <c r="G24" s="5">
        <f t="shared" si="6"/>
        <v>15.667578453914677</v>
      </c>
      <c r="H24" s="5">
        <f t="shared" si="6"/>
        <v>13.021089174137382</v>
      </c>
      <c r="I24" s="5">
        <f t="shared" si="6"/>
        <v>10.8038482644679</v>
      </c>
      <c r="J24" s="5">
        <f t="shared" si="6"/>
        <v>8.949165805103325</v>
      </c>
      <c r="K24" s="5">
        <f t="shared" si="6"/>
        <v>7.400249944258171</v>
      </c>
      <c r="L24" s="5">
        <f t="shared" si="6"/>
        <v>6.1088077368783456</v>
      </c>
      <c r="M24" s="5">
        <f t="shared" si="6"/>
        <v>5.033833715357251</v>
      </c>
      <c r="N24" s="5">
        <f t="shared" si="6"/>
        <v>4.140562374860212</v>
      </c>
      <c r="O24" s="5">
        <f t="shared" si="6"/>
        <v>3.3995636005456196</v>
      </c>
      <c r="P24" s="5">
        <f t="shared" si="5"/>
        <v>2.785962590401642</v>
      </c>
      <c r="Q24" s="5">
        <f t="shared" si="5"/>
        <v>2.2787680687547587</v>
      </c>
      <c r="R24" s="5">
        <f t="shared" si="5"/>
        <v>1.8602945717094954</v>
      </c>
      <c r="S24" s="5">
        <f t="shared" si="5"/>
        <v>1.5156663438979212</v>
      </c>
      <c r="T24" s="5">
        <f t="shared" si="5"/>
        <v>1.2323919403474466</v>
      </c>
      <c r="U24" s="8">
        <f t="shared" si="4"/>
        <v>21</v>
      </c>
    </row>
    <row r="25" spans="1:21" ht="9.75">
      <c r="A25" s="23">
        <f t="shared" si="6"/>
        <v>55.20614389124361</v>
      </c>
      <c r="B25" s="24">
        <f t="shared" si="6"/>
        <v>45.92330657506565</v>
      </c>
      <c r="C25" s="24">
        <f t="shared" si="6"/>
        <v>38.14206138289634</v>
      </c>
      <c r="D25" s="24">
        <f t="shared" si="6"/>
        <v>31.62925469511995</v>
      </c>
      <c r="E25" s="24">
        <f t="shared" si="6"/>
        <v>26.186397920149183</v>
      </c>
      <c r="F25" s="24">
        <f t="shared" si="6"/>
        <v>21.644745702171193</v>
      </c>
      <c r="G25" s="24">
        <f t="shared" si="6"/>
        <v>17.86103943746273</v>
      </c>
      <c r="H25" s="24">
        <f t="shared" si="6"/>
        <v>14.713830766775239</v>
      </c>
      <c r="I25" s="24">
        <f t="shared" si="6"/>
        <v>12.100310056204046</v>
      </c>
      <c r="J25" s="24">
        <f t="shared" si="6"/>
        <v>9.93357404366469</v>
      </c>
      <c r="K25" s="24">
        <f t="shared" si="6"/>
        <v>8.140274938683989</v>
      </c>
      <c r="L25" s="24">
        <f t="shared" si="6"/>
        <v>6.658600433197397</v>
      </c>
      <c r="M25" s="24">
        <f t="shared" si="6"/>
        <v>5.436540412585832</v>
      </c>
      <c r="N25" s="24">
        <f t="shared" si="6"/>
        <v>4.430401741100427</v>
      </c>
      <c r="O25" s="24">
        <f t="shared" si="6"/>
        <v>3.603537416578357</v>
      </c>
      <c r="P25" s="24">
        <f t="shared" si="5"/>
        <v>2.9252607199217238</v>
      </c>
      <c r="Q25" s="24">
        <f t="shared" si="5"/>
        <v>2.369918791504949</v>
      </c>
      <c r="R25" s="24">
        <f t="shared" si="5"/>
        <v>1.9161034088607805</v>
      </c>
      <c r="S25" s="24">
        <f t="shared" si="5"/>
        <v>1.5459796707758797</v>
      </c>
      <c r="T25" s="24">
        <f t="shared" si="5"/>
        <v>1.2447158597509214</v>
      </c>
      <c r="U25" s="25">
        <f t="shared" si="4"/>
        <v>22</v>
      </c>
    </row>
    <row r="26" spans="1:21" ht="9.75">
      <c r="A26" s="4">
        <f t="shared" si="6"/>
        <v>66.24737266949234</v>
      </c>
      <c r="B26" s="5">
        <f t="shared" si="6"/>
        <v>54.64873482432813</v>
      </c>
      <c r="C26" s="5">
        <f t="shared" si="6"/>
        <v>45.007632431817676</v>
      </c>
      <c r="D26" s="5">
        <f t="shared" si="6"/>
        <v>37.00622799329034</v>
      </c>
      <c r="E26" s="5">
        <f t="shared" si="6"/>
        <v>30.37622158737305</v>
      </c>
      <c r="F26" s="5">
        <f t="shared" si="6"/>
        <v>24.891457557496867</v>
      </c>
      <c r="G26" s="5">
        <f t="shared" si="6"/>
        <v>20.36158495870751</v>
      </c>
      <c r="H26" s="5">
        <f t="shared" si="6"/>
        <v>16.62662876645602</v>
      </c>
      <c r="I26" s="5">
        <f t="shared" si="6"/>
        <v>13.552347262948532</v>
      </c>
      <c r="J26" s="5">
        <f t="shared" si="6"/>
        <v>11.026267188467806</v>
      </c>
      <c r="K26" s="5">
        <f t="shared" si="6"/>
        <v>8.954302432552389</v>
      </c>
      <c r="L26" s="5">
        <f t="shared" si="6"/>
        <v>7.257874472185162</v>
      </c>
      <c r="M26" s="5">
        <f t="shared" si="6"/>
        <v>5.871463645592699</v>
      </c>
      <c r="N26" s="5">
        <f t="shared" si="6"/>
        <v>4.740529862977457</v>
      </c>
      <c r="O26" s="5">
        <f t="shared" si="6"/>
        <v>3.819749661573059</v>
      </c>
      <c r="P26" s="5">
        <f t="shared" si="5"/>
        <v>3.0715237559178106</v>
      </c>
      <c r="Q26" s="5">
        <f t="shared" si="5"/>
        <v>2.4647155431651466</v>
      </c>
      <c r="R26" s="5">
        <f t="shared" si="5"/>
        <v>1.973586511126604</v>
      </c>
      <c r="S26" s="5">
        <f t="shared" si="5"/>
        <v>1.576899264191397</v>
      </c>
      <c r="T26" s="5">
        <f t="shared" si="5"/>
        <v>1.2571630183484304</v>
      </c>
      <c r="U26" s="8">
        <f t="shared" si="4"/>
        <v>23</v>
      </c>
    </row>
    <row r="27" spans="1:21" ht="9.75">
      <c r="A27" s="26">
        <f t="shared" si="6"/>
        <v>79.4968472033908</v>
      </c>
      <c r="B27" s="27">
        <f t="shared" si="6"/>
        <v>65.03199444095048</v>
      </c>
      <c r="C27" s="27">
        <f t="shared" si="6"/>
        <v>53.10900626954486</v>
      </c>
      <c r="D27" s="27">
        <f t="shared" si="6"/>
        <v>43.29728675214969</v>
      </c>
      <c r="E27" s="27">
        <f t="shared" si="6"/>
        <v>35.23641704135274</v>
      </c>
      <c r="F27" s="27">
        <f t="shared" si="6"/>
        <v>28.625176191121394</v>
      </c>
      <c r="G27" s="27">
        <f t="shared" si="6"/>
        <v>23.212206852926567</v>
      </c>
      <c r="H27" s="27">
        <f t="shared" si="6"/>
        <v>18.7880905060953</v>
      </c>
      <c r="I27" s="27">
        <f t="shared" si="6"/>
        <v>15.178628934502353</v>
      </c>
      <c r="J27" s="27">
        <f t="shared" si="6"/>
        <v>12.239156579199262</v>
      </c>
      <c r="K27" s="27">
        <f t="shared" si="6"/>
        <v>9.849732675807626</v>
      </c>
      <c r="L27" s="27">
        <f t="shared" si="6"/>
        <v>7.911083174681828</v>
      </c>
      <c r="M27" s="27">
        <f t="shared" si="6"/>
        <v>6.341180737240115</v>
      </c>
      <c r="N27" s="27">
        <f t="shared" si="6"/>
        <v>5.072366953385879</v>
      </c>
      <c r="O27" s="27">
        <f t="shared" si="6"/>
        <v>4.048934641267442</v>
      </c>
      <c r="P27" s="27">
        <f t="shared" si="5"/>
        <v>3.2250999437137007</v>
      </c>
      <c r="Q27" s="27">
        <f t="shared" si="5"/>
        <v>2.5633041648917527</v>
      </c>
      <c r="R27" s="27">
        <f t="shared" si="5"/>
        <v>2.032794106460402</v>
      </c>
      <c r="S27" s="27">
        <f t="shared" si="5"/>
        <v>1.608437249475225</v>
      </c>
      <c r="T27" s="27">
        <f t="shared" si="5"/>
        <v>1.269734648531915</v>
      </c>
      <c r="U27" s="28">
        <f t="shared" si="4"/>
        <v>24</v>
      </c>
    </row>
    <row r="28" spans="1:21" ht="9.75">
      <c r="A28" s="4">
        <f t="shared" si="6"/>
        <v>95.39621664406897</v>
      </c>
      <c r="B28" s="5">
        <f t="shared" si="6"/>
        <v>77.38807338473107</v>
      </c>
      <c r="C28" s="5">
        <f t="shared" si="6"/>
        <v>62.66862739806293</v>
      </c>
      <c r="D28" s="5">
        <f t="shared" si="6"/>
        <v>50.65782550001513</v>
      </c>
      <c r="E28" s="5">
        <f t="shared" si="6"/>
        <v>40.87424376796917</v>
      </c>
      <c r="F28" s="5">
        <f t="shared" si="6"/>
        <v>32.9189526197896</v>
      </c>
      <c r="G28" s="5">
        <f t="shared" si="6"/>
        <v>26.461915812336283</v>
      </c>
      <c r="H28" s="5">
        <f t="shared" si="6"/>
        <v>21.23054227188769</v>
      </c>
      <c r="I28" s="5">
        <f t="shared" si="6"/>
        <v>17.000064406642633</v>
      </c>
      <c r="J28" s="5">
        <f t="shared" si="6"/>
        <v>13.585463802911178</v>
      </c>
      <c r="K28" s="5">
        <f t="shared" si="6"/>
        <v>10.834705943388391</v>
      </c>
      <c r="L28" s="5">
        <f t="shared" si="6"/>
        <v>8.623080660403193</v>
      </c>
      <c r="M28" s="5">
        <f t="shared" si="6"/>
        <v>6.848475196219325</v>
      </c>
      <c r="N28" s="5">
        <f t="shared" si="6"/>
        <v>5.427432640122891</v>
      </c>
      <c r="O28" s="5">
        <f t="shared" si="6"/>
        <v>4.291870719743488</v>
      </c>
      <c r="P28" s="5">
        <f t="shared" si="5"/>
        <v>3.386354940899386</v>
      </c>
      <c r="Q28" s="5">
        <f t="shared" si="5"/>
        <v>2.6658363314874234</v>
      </c>
      <c r="R28" s="5">
        <f t="shared" si="5"/>
        <v>2.093777929654214</v>
      </c>
      <c r="S28" s="5">
        <f t="shared" si="5"/>
        <v>1.6406059944647295</v>
      </c>
      <c r="T28" s="5">
        <f t="shared" si="5"/>
        <v>1.2824319950172343</v>
      </c>
      <c r="U28" s="8">
        <f t="shared" si="4"/>
        <v>25</v>
      </c>
    </row>
    <row r="29" spans="1:21" ht="9.75">
      <c r="A29" s="4">
        <f t="shared" si="6"/>
        <v>114.47545997288276</v>
      </c>
      <c r="B29" s="5">
        <f t="shared" si="6"/>
        <v>92.09180732782997</v>
      </c>
      <c r="C29" s="5">
        <f t="shared" si="6"/>
        <v>73.94898032971425</v>
      </c>
      <c r="D29" s="5">
        <f t="shared" si="6"/>
        <v>59.26965583501771</v>
      </c>
      <c r="E29" s="5">
        <f t="shared" si="6"/>
        <v>47.41412277084424</v>
      </c>
      <c r="F29" s="5">
        <f t="shared" si="6"/>
        <v>37.85679551275804</v>
      </c>
      <c r="G29" s="5">
        <f t="shared" si="6"/>
        <v>30.16658402606336</v>
      </c>
      <c r="H29" s="5">
        <f t="shared" si="6"/>
        <v>23.990512767233085</v>
      </c>
      <c r="I29" s="5">
        <f t="shared" si="6"/>
        <v>19.04007213543975</v>
      </c>
      <c r="J29" s="5">
        <f t="shared" si="6"/>
        <v>15.079864821231405</v>
      </c>
      <c r="K29" s="5">
        <f t="shared" si="6"/>
        <v>11.91817653772723</v>
      </c>
      <c r="L29" s="5">
        <f t="shared" si="6"/>
        <v>9.399157919839482</v>
      </c>
      <c r="M29" s="5">
        <f t="shared" si="6"/>
        <v>7.39635321191687</v>
      </c>
      <c r="N29" s="5">
        <f t="shared" si="6"/>
        <v>5.807352924931493</v>
      </c>
      <c r="O29" s="5">
        <f t="shared" si="6"/>
        <v>4.549382962928098</v>
      </c>
      <c r="P29" s="5">
        <f t="shared" si="5"/>
        <v>3.555672687944355</v>
      </c>
      <c r="Q29" s="5">
        <f t="shared" si="5"/>
        <v>2.77246978474692</v>
      </c>
      <c r="R29" s="5">
        <f t="shared" si="5"/>
        <v>2.1565912675438406</v>
      </c>
      <c r="S29" s="5">
        <f t="shared" si="5"/>
        <v>1.6734181143540243</v>
      </c>
      <c r="T29" s="5">
        <f t="shared" si="5"/>
        <v>1.2952563149674066</v>
      </c>
      <c r="U29" s="8">
        <f t="shared" si="4"/>
        <v>26</v>
      </c>
    </row>
    <row r="30" spans="1:21" ht="9.75">
      <c r="A30" s="4">
        <f t="shared" si="6"/>
        <v>137.3705519674593</v>
      </c>
      <c r="B30" s="5">
        <f t="shared" si="6"/>
        <v>109.58925072011766</v>
      </c>
      <c r="C30" s="5">
        <f t="shared" si="6"/>
        <v>87.25979678906282</v>
      </c>
      <c r="D30" s="5">
        <f t="shared" si="6"/>
        <v>69.34549732697072</v>
      </c>
      <c r="E30" s="5">
        <f t="shared" si="6"/>
        <v>55.00038241417931</v>
      </c>
      <c r="F30" s="5">
        <f t="shared" si="6"/>
        <v>43.53531483967174</v>
      </c>
      <c r="G30" s="5">
        <f t="shared" si="6"/>
        <v>34.38990578971223</v>
      </c>
      <c r="H30" s="5">
        <f t="shared" si="6"/>
        <v>27.10927942697338</v>
      </c>
      <c r="I30" s="5">
        <f t="shared" si="6"/>
        <v>21.324880791692514</v>
      </c>
      <c r="J30" s="5">
        <f t="shared" si="6"/>
        <v>16.73864995156686</v>
      </c>
      <c r="K30" s="5">
        <f t="shared" si="6"/>
        <v>13.109994191499956</v>
      </c>
      <c r="L30" s="5">
        <f t="shared" si="6"/>
        <v>10.245082132625035</v>
      </c>
      <c r="M30" s="5">
        <f t="shared" si="6"/>
        <v>7.98806146887022</v>
      </c>
      <c r="N30" s="5">
        <f t="shared" si="6"/>
        <v>6.213867629676699</v>
      </c>
      <c r="O30" s="5">
        <f t="shared" si="6"/>
        <v>4.8223459407037845</v>
      </c>
      <c r="P30" s="5">
        <f t="shared" si="5"/>
        <v>3.7334563223415733</v>
      </c>
      <c r="Q30" s="5">
        <f t="shared" si="5"/>
        <v>2.883368576136797</v>
      </c>
      <c r="R30" s="5">
        <f t="shared" si="5"/>
        <v>2.2212890055701555</v>
      </c>
      <c r="S30" s="5">
        <f t="shared" si="5"/>
        <v>1.7068864766411045</v>
      </c>
      <c r="T30" s="5">
        <f t="shared" si="5"/>
        <v>1.3082088781170802</v>
      </c>
      <c r="U30" s="8">
        <f t="shared" si="4"/>
        <v>27</v>
      </c>
    </row>
    <row r="31" spans="1:21" ht="9.75">
      <c r="A31" s="23">
        <f t="shared" si="6"/>
        <v>164.84466236095116</v>
      </c>
      <c r="B31" s="24">
        <f t="shared" si="6"/>
        <v>130.41120835694002</v>
      </c>
      <c r="C31" s="24">
        <f t="shared" si="6"/>
        <v>102.9665602110941</v>
      </c>
      <c r="D31" s="24">
        <f t="shared" si="6"/>
        <v>81.13423187255572</v>
      </c>
      <c r="E31" s="24">
        <f t="shared" si="6"/>
        <v>63.800443600448</v>
      </c>
      <c r="F31" s="24">
        <f t="shared" si="6"/>
        <v>50.065612065622496</v>
      </c>
      <c r="G31" s="24">
        <f t="shared" si="6"/>
        <v>39.20449260027194</v>
      </c>
      <c r="H31" s="24">
        <f t="shared" si="6"/>
        <v>30.633485752479917</v>
      </c>
      <c r="I31" s="24">
        <f t="shared" si="6"/>
        <v>23.883866486695613</v>
      </c>
      <c r="J31" s="24">
        <f t="shared" si="6"/>
        <v>18.579901446239212</v>
      </c>
      <c r="K31" s="24">
        <f t="shared" si="6"/>
        <v>14.420993610649951</v>
      </c>
      <c r="L31" s="24">
        <f t="shared" si="6"/>
        <v>11.167139524561287</v>
      </c>
      <c r="M31" s="24">
        <f t="shared" si="6"/>
        <v>8.627106386379838</v>
      </c>
      <c r="N31" s="24">
        <f t="shared" si="6"/>
        <v>6.6488383637540664</v>
      </c>
      <c r="O31" s="24">
        <f t="shared" si="6"/>
        <v>5.111686697146012</v>
      </c>
      <c r="P31" s="24">
        <f t="shared" si="5"/>
        <v>3.9201291384586514</v>
      </c>
      <c r="Q31" s="24">
        <f t="shared" si="5"/>
        <v>2.9987033191822694</v>
      </c>
      <c r="R31" s="24">
        <f t="shared" si="5"/>
        <v>2.28792767573726</v>
      </c>
      <c r="S31" s="24">
        <f t="shared" si="5"/>
        <v>1.741024206173927</v>
      </c>
      <c r="T31" s="24">
        <f t="shared" si="5"/>
        <v>1.321290966898251</v>
      </c>
      <c r="U31" s="25">
        <f t="shared" si="4"/>
        <v>28</v>
      </c>
    </row>
    <row r="32" spans="1:21" ht="9.75">
      <c r="A32" s="4">
        <f t="shared" si="6"/>
        <v>197.8135948331414</v>
      </c>
      <c r="B32" s="5">
        <f t="shared" si="6"/>
        <v>155.1893379447586</v>
      </c>
      <c r="C32" s="5">
        <f t="shared" si="6"/>
        <v>121.50054104909104</v>
      </c>
      <c r="D32" s="5">
        <f t="shared" si="6"/>
        <v>94.92705129089019</v>
      </c>
      <c r="E32" s="5">
        <f t="shared" si="6"/>
        <v>74.00851457651967</v>
      </c>
      <c r="F32" s="5">
        <f t="shared" si="6"/>
        <v>57.57545387546587</v>
      </c>
      <c r="G32" s="5">
        <f t="shared" si="6"/>
        <v>44.69312156431001</v>
      </c>
      <c r="H32" s="5">
        <f t="shared" si="6"/>
        <v>34.61583890030231</v>
      </c>
      <c r="I32" s="5">
        <f t="shared" si="6"/>
        <v>26.749930465099084</v>
      </c>
      <c r="J32" s="5">
        <f t="shared" si="6"/>
        <v>20.62369060532552</v>
      </c>
      <c r="K32" s="5">
        <f t="shared" si="6"/>
        <v>15.863092971714947</v>
      </c>
      <c r="L32" s="5">
        <f t="shared" si="6"/>
        <v>12.172182081771805</v>
      </c>
      <c r="M32" s="5">
        <f t="shared" si="6"/>
        <v>9.317274897290226</v>
      </c>
      <c r="N32" s="5">
        <f t="shared" si="6"/>
        <v>7.114257049216851</v>
      </c>
      <c r="O32" s="5">
        <f t="shared" si="6"/>
        <v>5.418387898974773</v>
      </c>
      <c r="P32" s="5">
        <f t="shared" si="5"/>
        <v>4.116135595381585</v>
      </c>
      <c r="Q32" s="5">
        <f t="shared" si="5"/>
        <v>3.1186514519495603</v>
      </c>
      <c r="R32" s="5">
        <f t="shared" si="5"/>
        <v>2.3565655060093778</v>
      </c>
      <c r="S32" s="5">
        <f t="shared" si="5"/>
        <v>1.7758446902974052</v>
      </c>
      <c r="T32" s="5">
        <f t="shared" si="5"/>
        <v>1.3345038765672337</v>
      </c>
      <c r="U32" s="8">
        <f t="shared" si="4"/>
        <v>29</v>
      </c>
    </row>
    <row r="33" spans="1:21" ht="9.75">
      <c r="A33" s="26">
        <f t="shared" si="6"/>
        <v>237.37631379976966</v>
      </c>
      <c r="B33" s="27">
        <f t="shared" si="6"/>
        <v>184.67531215426274</v>
      </c>
      <c r="C33" s="27">
        <f t="shared" si="6"/>
        <v>143.37063843792743</v>
      </c>
      <c r="D33" s="27">
        <f t="shared" si="6"/>
        <v>111.06465001034152</v>
      </c>
      <c r="E33" s="27">
        <f t="shared" si="6"/>
        <v>85.84987690876282</v>
      </c>
      <c r="F33" s="27">
        <f t="shared" si="6"/>
        <v>66.21177195678575</v>
      </c>
      <c r="G33" s="27">
        <f t="shared" si="6"/>
        <v>50.9501585833134</v>
      </c>
      <c r="H33" s="27">
        <f t="shared" si="6"/>
        <v>39.115897957341595</v>
      </c>
      <c r="I33" s="27">
        <f t="shared" si="6"/>
        <v>29.95992212091097</v>
      </c>
      <c r="J33" s="27">
        <f t="shared" si="6"/>
        <v>22.892296571911327</v>
      </c>
      <c r="K33" s="27">
        <f t="shared" si="6"/>
        <v>17.449402268886445</v>
      </c>
      <c r="L33" s="27">
        <f t="shared" si="6"/>
        <v>13.267678469131269</v>
      </c>
      <c r="M33" s="27">
        <f t="shared" si="6"/>
        <v>10.062656889073445</v>
      </c>
      <c r="N33" s="27">
        <f t="shared" si="6"/>
        <v>7.612255042662031</v>
      </c>
      <c r="O33" s="27">
        <f t="shared" si="6"/>
        <v>5.743491172913259</v>
      </c>
      <c r="P33" s="27">
        <f t="shared" si="5"/>
        <v>4.3219423751506625</v>
      </c>
      <c r="Q33" s="27">
        <f t="shared" si="5"/>
        <v>3.2433975100275423</v>
      </c>
      <c r="R33" s="27">
        <f t="shared" si="5"/>
        <v>2.427262471189659</v>
      </c>
      <c r="S33" s="27">
        <f t="shared" si="5"/>
        <v>1.8113615841033535</v>
      </c>
      <c r="T33" s="27">
        <f t="shared" si="5"/>
        <v>1.3478489153329063</v>
      </c>
      <c r="U33" s="28">
        <f t="shared" si="4"/>
        <v>30</v>
      </c>
    </row>
    <row r="34" spans="1:21" ht="9.75">
      <c r="A34" s="4">
        <f t="shared" si="6"/>
        <v>284.8515765597236</v>
      </c>
      <c r="B34" s="5">
        <f t="shared" si="6"/>
        <v>219.7636214635727</v>
      </c>
      <c r="C34" s="5">
        <f t="shared" si="6"/>
        <v>169.17735335675437</v>
      </c>
      <c r="D34" s="5">
        <f t="shared" si="6"/>
        <v>129.94564051209957</v>
      </c>
      <c r="E34" s="5">
        <f t="shared" si="6"/>
        <v>99.58585721416486</v>
      </c>
      <c r="F34" s="5">
        <f t="shared" si="6"/>
        <v>76.1435377503036</v>
      </c>
      <c r="G34" s="5">
        <f t="shared" si="6"/>
        <v>58.08318078497727</v>
      </c>
      <c r="H34" s="5">
        <f t="shared" si="6"/>
        <v>44.200964691796</v>
      </c>
      <c r="I34" s="5">
        <f t="shared" si="6"/>
        <v>33.555112775420284</v>
      </c>
      <c r="J34" s="5">
        <f t="shared" si="6"/>
        <v>25.41044919482157</v>
      </c>
      <c r="K34" s="5">
        <f t="shared" si="6"/>
        <v>19.19434249577509</v>
      </c>
      <c r="L34" s="5">
        <f t="shared" si="6"/>
        <v>14.461769531353083</v>
      </c>
      <c r="M34" s="5">
        <f t="shared" si="6"/>
        <v>10.867669440199322</v>
      </c>
      <c r="N34" s="5">
        <f t="shared" si="6"/>
        <v>8.145112895648374</v>
      </c>
      <c r="O34" s="5">
        <f t="shared" si="6"/>
        <v>6.0881006432880564</v>
      </c>
      <c r="P34" s="5">
        <f t="shared" si="5"/>
        <v>4.538039493908197</v>
      </c>
      <c r="Q34" s="5">
        <f t="shared" si="5"/>
        <v>3.373133410428644</v>
      </c>
      <c r="R34" s="5">
        <f t="shared" si="5"/>
        <v>2.5000803453253493</v>
      </c>
      <c r="S34" s="5">
        <f t="shared" si="5"/>
        <v>1.8475888157854201</v>
      </c>
      <c r="T34" s="5">
        <f t="shared" si="5"/>
        <v>1.361327404486235</v>
      </c>
      <c r="U34" s="8">
        <f t="shared" si="4"/>
        <v>31</v>
      </c>
    </row>
    <row r="35" spans="1:21" ht="9.75">
      <c r="A35" s="4">
        <f t="shared" si="6"/>
        <v>341.82189187166824</v>
      </c>
      <c r="B35" s="5">
        <f t="shared" si="6"/>
        <v>261.5187095416515</v>
      </c>
      <c r="C35" s="5">
        <f t="shared" si="6"/>
        <v>199.62927696097012</v>
      </c>
      <c r="D35" s="5">
        <f t="shared" si="6"/>
        <v>152.03639939915647</v>
      </c>
      <c r="E35" s="5">
        <f t="shared" si="6"/>
        <v>115.51959436843124</v>
      </c>
      <c r="F35" s="5">
        <f t="shared" si="6"/>
        <v>87.56506841284912</v>
      </c>
      <c r="G35" s="5">
        <f t="shared" si="6"/>
        <v>66.21482609487411</v>
      </c>
      <c r="H35" s="5">
        <f t="shared" si="6"/>
        <v>49.94709010172948</v>
      </c>
      <c r="I35" s="5">
        <f t="shared" si="6"/>
        <v>37.581726308470714</v>
      </c>
      <c r="J35" s="5">
        <f t="shared" si="6"/>
        <v>28.20559860625194</v>
      </c>
      <c r="K35" s="5">
        <f t="shared" si="6"/>
        <v>21.1137767453526</v>
      </c>
      <c r="L35" s="5">
        <f t="shared" si="6"/>
        <v>15.76332878917486</v>
      </c>
      <c r="M35" s="5">
        <f t="shared" si="6"/>
        <v>11.737082995415268</v>
      </c>
      <c r="N35" s="5">
        <f t="shared" si="6"/>
        <v>8.71527079834376</v>
      </c>
      <c r="O35" s="5">
        <f t="shared" si="6"/>
        <v>6.4533866818853385</v>
      </c>
      <c r="P35" s="5">
        <f t="shared" si="6"/>
        <v>4.764941468603607</v>
      </c>
      <c r="Q35" s="5">
        <f aca="true" t="shared" si="7" ref="Q35:T47">(1+Q$3)^$U35</f>
        <v>3.50805874684579</v>
      </c>
      <c r="R35" s="5">
        <f t="shared" si="7"/>
        <v>2.5750827556851092</v>
      </c>
      <c r="S35" s="5">
        <f t="shared" si="7"/>
        <v>1.884540592101129</v>
      </c>
      <c r="T35" s="5">
        <f t="shared" si="7"/>
        <v>1.3749406785310976</v>
      </c>
      <c r="U35" s="8">
        <f t="shared" si="4"/>
        <v>32</v>
      </c>
    </row>
    <row r="36" spans="1:21" ht="9.75">
      <c r="A36" s="4">
        <f aca="true" t="shared" si="8" ref="A36:P47">(1+A$3)^$U36</f>
        <v>410.18627024600187</v>
      </c>
      <c r="B36" s="5">
        <f t="shared" si="8"/>
        <v>311.20726435456527</v>
      </c>
      <c r="C36" s="5">
        <f t="shared" si="8"/>
        <v>235.56254681394472</v>
      </c>
      <c r="D36" s="5">
        <f t="shared" si="8"/>
        <v>177.88258729701306</v>
      </c>
      <c r="E36" s="5">
        <f t="shared" si="8"/>
        <v>134.00272946738022</v>
      </c>
      <c r="F36" s="5">
        <f t="shared" si="8"/>
        <v>100.69982867477647</v>
      </c>
      <c r="G36" s="5">
        <f t="shared" si="8"/>
        <v>75.48490174815649</v>
      </c>
      <c r="H36" s="5">
        <f t="shared" si="8"/>
        <v>56.4402118149543</v>
      </c>
      <c r="I36" s="5">
        <f t="shared" si="8"/>
        <v>42.091533465487196</v>
      </c>
      <c r="J36" s="5">
        <f t="shared" si="8"/>
        <v>31.308214452939648</v>
      </c>
      <c r="K36" s="5">
        <f t="shared" si="8"/>
        <v>23.22515441988786</v>
      </c>
      <c r="L36" s="5">
        <f t="shared" si="8"/>
        <v>17.1820283802006</v>
      </c>
      <c r="M36" s="5">
        <f t="shared" si="8"/>
        <v>12.67604963504849</v>
      </c>
      <c r="N36" s="5">
        <f t="shared" si="8"/>
        <v>9.325339754227823</v>
      </c>
      <c r="O36" s="5">
        <f t="shared" si="8"/>
        <v>6.840589882798459</v>
      </c>
      <c r="P36" s="5">
        <f t="shared" si="8"/>
        <v>5.003188542033787</v>
      </c>
      <c r="Q36" s="5">
        <f t="shared" si="7"/>
        <v>3.6483810967196217</v>
      </c>
      <c r="R36" s="5">
        <f t="shared" si="7"/>
        <v>2.6523352383556626</v>
      </c>
      <c r="S36" s="5">
        <f t="shared" si="7"/>
        <v>1.9222314039431516</v>
      </c>
      <c r="T36" s="5">
        <f t="shared" si="7"/>
        <v>1.3886900853164086</v>
      </c>
      <c r="U36" s="8">
        <f t="shared" si="4"/>
        <v>33</v>
      </c>
    </row>
    <row r="37" spans="1:21" ht="9.75">
      <c r="A37" s="23">
        <f t="shared" si="8"/>
        <v>492.22352429520225</v>
      </c>
      <c r="B37" s="24">
        <f t="shared" si="8"/>
        <v>370.33664458193266</v>
      </c>
      <c r="C37" s="24">
        <f t="shared" si="8"/>
        <v>277.96380524045475</v>
      </c>
      <c r="D37" s="24">
        <f t="shared" si="8"/>
        <v>208.12262713750525</v>
      </c>
      <c r="E37" s="24">
        <f t="shared" si="8"/>
        <v>155.44316618216106</v>
      </c>
      <c r="F37" s="24">
        <f t="shared" si="8"/>
        <v>115.80480297599294</v>
      </c>
      <c r="G37" s="24">
        <f t="shared" si="8"/>
        <v>86.05278799289839</v>
      </c>
      <c r="H37" s="24">
        <f t="shared" si="8"/>
        <v>63.777439350898355</v>
      </c>
      <c r="I37" s="24">
        <f t="shared" si="8"/>
        <v>47.14251748134566</v>
      </c>
      <c r="J37" s="24">
        <f t="shared" si="8"/>
        <v>34.75211804276301</v>
      </c>
      <c r="K37" s="24">
        <f t="shared" si="8"/>
        <v>25.54766986187665</v>
      </c>
      <c r="L37" s="24">
        <f t="shared" si="8"/>
        <v>18.728410934418655</v>
      </c>
      <c r="M37" s="24">
        <f t="shared" si="8"/>
        <v>13.690133605852369</v>
      </c>
      <c r="N37" s="24">
        <f t="shared" si="8"/>
        <v>9.97811353702377</v>
      </c>
      <c r="O37" s="24">
        <f t="shared" si="8"/>
        <v>7.251025275766367</v>
      </c>
      <c r="P37" s="24">
        <f t="shared" si="8"/>
        <v>5.2533479691354765</v>
      </c>
      <c r="Q37" s="24">
        <f t="shared" si="7"/>
        <v>3.794316340588407</v>
      </c>
      <c r="R37" s="24">
        <f t="shared" si="7"/>
        <v>2.731905295506332</v>
      </c>
      <c r="S37" s="24">
        <f t="shared" si="7"/>
        <v>1.9606760320220145</v>
      </c>
      <c r="T37" s="24">
        <f t="shared" si="7"/>
        <v>1.4025769861695727</v>
      </c>
      <c r="U37" s="25">
        <f t="shared" si="4"/>
        <v>34</v>
      </c>
    </row>
    <row r="38" spans="1:21" ht="9.75">
      <c r="A38" s="4">
        <f t="shared" si="8"/>
        <v>590.6682291542427</v>
      </c>
      <c r="B38" s="5">
        <f t="shared" si="8"/>
        <v>440.7006070524999</v>
      </c>
      <c r="C38" s="5">
        <f t="shared" si="8"/>
        <v>327.9972901837366</v>
      </c>
      <c r="D38" s="5">
        <f t="shared" si="8"/>
        <v>243.50347375088114</v>
      </c>
      <c r="E38" s="5">
        <f t="shared" si="8"/>
        <v>180.31407277130683</v>
      </c>
      <c r="F38" s="5">
        <f t="shared" si="8"/>
        <v>133.17552342239185</v>
      </c>
      <c r="G38" s="5">
        <f t="shared" si="8"/>
        <v>98.10017831190416</v>
      </c>
      <c r="H38" s="5">
        <f t="shared" si="8"/>
        <v>72.06850646651513</v>
      </c>
      <c r="I38" s="5">
        <f t="shared" si="8"/>
        <v>52.79961957910712</v>
      </c>
      <c r="J38" s="5">
        <f t="shared" si="8"/>
        <v>38.574851027466934</v>
      </c>
      <c r="K38" s="5">
        <f t="shared" si="8"/>
        <v>28.10243684806432</v>
      </c>
      <c r="L38" s="5">
        <f t="shared" si="8"/>
        <v>20.413967918516335</v>
      </c>
      <c r="M38" s="5">
        <f t="shared" si="8"/>
        <v>14.78534429432056</v>
      </c>
      <c r="N38" s="5">
        <f t="shared" si="8"/>
        <v>10.676581484615435</v>
      </c>
      <c r="O38" s="5">
        <f t="shared" si="8"/>
        <v>7.68608679231235</v>
      </c>
      <c r="P38" s="5">
        <f t="shared" si="8"/>
        <v>5.516015367592251</v>
      </c>
      <c r="Q38" s="5">
        <f t="shared" si="7"/>
        <v>3.9460889942119435</v>
      </c>
      <c r="R38" s="5">
        <f t="shared" si="7"/>
        <v>2.8138624543715225</v>
      </c>
      <c r="S38" s="5">
        <f t="shared" si="7"/>
        <v>1.9998895526624547</v>
      </c>
      <c r="T38" s="5">
        <f t="shared" si="7"/>
        <v>1.4166027560312682</v>
      </c>
      <c r="U38" s="8">
        <f t="shared" si="4"/>
        <v>35</v>
      </c>
    </row>
    <row r="39" spans="1:21" ht="9.75">
      <c r="A39" s="26">
        <f t="shared" si="8"/>
        <v>708.8018749850912</v>
      </c>
      <c r="B39" s="27">
        <f t="shared" si="8"/>
        <v>524.4337223924748</v>
      </c>
      <c r="C39" s="27">
        <f t="shared" si="8"/>
        <v>387.03680241680917</v>
      </c>
      <c r="D39" s="27">
        <f t="shared" si="8"/>
        <v>284.8990642885309</v>
      </c>
      <c r="E39" s="27">
        <f t="shared" si="8"/>
        <v>209.1643244147159</v>
      </c>
      <c r="F39" s="27">
        <f t="shared" si="8"/>
        <v>153.15185193575064</v>
      </c>
      <c r="G39" s="27">
        <f t="shared" si="8"/>
        <v>111.83420327557074</v>
      </c>
      <c r="H39" s="27">
        <f t="shared" si="8"/>
        <v>81.43741230716209</v>
      </c>
      <c r="I39" s="27">
        <f t="shared" si="8"/>
        <v>59.135573928599975</v>
      </c>
      <c r="J39" s="27">
        <f t="shared" si="8"/>
        <v>42.818084640488294</v>
      </c>
      <c r="K39" s="27">
        <f t="shared" si="8"/>
        <v>30.91268053287075</v>
      </c>
      <c r="L39" s="27">
        <f t="shared" si="8"/>
        <v>22.251225031182805</v>
      </c>
      <c r="M39" s="27">
        <f t="shared" si="8"/>
        <v>15.968171837866207</v>
      </c>
      <c r="N39" s="27">
        <f t="shared" si="8"/>
        <v>11.423942188538515</v>
      </c>
      <c r="O39" s="27">
        <f t="shared" si="8"/>
        <v>8.147251999851091</v>
      </c>
      <c r="P39" s="27">
        <f t="shared" si="8"/>
        <v>5.791816135971863</v>
      </c>
      <c r="Q39" s="27">
        <f t="shared" si="7"/>
        <v>4.103932553980421</v>
      </c>
      <c r="R39" s="27">
        <f t="shared" si="7"/>
        <v>2.898278328002668</v>
      </c>
      <c r="S39" s="27">
        <f t="shared" si="7"/>
        <v>2.0398873437157037</v>
      </c>
      <c r="T39" s="27">
        <f t="shared" si="7"/>
        <v>1.430768783591581</v>
      </c>
      <c r="U39" s="28">
        <f t="shared" si="4"/>
        <v>36</v>
      </c>
    </row>
    <row r="40" spans="1:21" ht="9.75">
      <c r="A40" s="4">
        <f t="shared" si="8"/>
        <v>2116.4710578754825</v>
      </c>
      <c r="B40" s="5">
        <f t="shared" si="8"/>
        <v>1489.2663560394528</v>
      </c>
      <c r="C40" s="5">
        <f t="shared" si="8"/>
        <v>1044.826807337426</v>
      </c>
      <c r="D40" s="5">
        <f t="shared" si="8"/>
        <v>730.8128808304241</v>
      </c>
      <c r="E40" s="5">
        <f t="shared" si="8"/>
        <v>509.60719086830665</v>
      </c>
      <c r="F40" s="5">
        <f t="shared" si="8"/>
        <v>354.2495398953938</v>
      </c>
      <c r="G40" s="5">
        <f t="shared" si="8"/>
        <v>245.47301460957146</v>
      </c>
      <c r="H40" s="5">
        <f t="shared" si="8"/>
        <v>169.54876328083776</v>
      </c>
      <c r="I40" s="5">
        <f t="shared" si="8"/>
        <v>116.72313732164606</v>
      </c>
      <c r="J40" s="5">
        <f t="shared" si="8"/>
        <v>80.08756860723064</v>
      </c>
      <c r="K40" s="5">
        <f t="shared" si="8"/>
        <v>54.76369923749306</v>
      </c>
      <c r="L40" s="5">
        <f t="shared" si="8"/>
        <v>37.31753196614473</v>
      </c>
      <c r="M40" s="5">
        <f t="shared" si="8"/>
        <v>25.33948187386739</v>
      </c>
      <c r="N40" s="5">
        <f t="shared" si="8"/>
        <v>17.14425678010804</v>
      </c>
      <c r="O40" s="5">
        <f t="shared" si="8"/>
        <v>11.557032674154694</v>
      </c>
      <c r="P40" s="5">
        <f t="shared" si="8"/>
        <v>7.761587555117426</v>
      </c>
      <c r="Q40" s="5">
        <f t="shared" si="7"/>
        <v>5.19278391117629</v>
      </c>
      <c r="R40" s="5">
        <f t="shared" si="7"/>
        <v>3.460695893531816</v>
      </c>
      <c r="S40" s="5">
        <f t="shared" si="7"/>
        <v>2.2972444660248916</v>
      </c>
      <c r="T40" s="5">
        <f t="shared" si="7"/>
        <v>1.5187898946333451</v>
      </c>
      <c r="U40" s="8">
        <v>42</v>
      </c>
    </row>
    <row r="41" spans="1:21" ht="9.75">
      <c r="A41" s="4">
        <f t="shared" si="8"/>
        <v>6319.748715279263</v>
      </c>
      <c r="B41" s="5">
        <f t="shared" si="8"/>
        <v>4229.160300967815</v>
      </c>
      <c r="C41" s="5">
        <f t="shared" si="8"/>
        <v>2820.566546938555</v>
      </c>
      <c r="D41" s="5">
        <f t="shared" si="8"/>
        <v>1874.6550400978772</v>
      </c>
      <c r="E41" s="5">
        <f t="shared" si="8"/>
        <v>1241.6050859121335</v>
      </c>
      <c r="F41" s="5">
        <f t="shared" si="8"/>
        <v>819.400711972743</v>
      </c>
      <c r="G41" s="5">
        <f t="shared" si="8"/>
        <v>538.806546983051</v>
      </c>
      <c r="H41" s="5">
        <f t="shared" si="8"/>
        <v>352.9923448652284</v>
      </c>
      <c r="I41" s="5">
        <f t="shared" si="8"/>
        <v>230.39077633131205</v>
      </c>
      <c r="J41" s="5">
        <f t="shared" si="8"/>
        <v>149.79695377015656</v>
      </c>
      <c r="K41" s="5">
        <f t="shared" si="8"/>
        <v>97.01723378487247</v>
      </c>
      <c r="L41" s="5">
        <f t="shared" si="8"/>
        <v>62.585236996733904</v>
      </c>
      <c r="M41" s="5">
        <f t="shared" si="8"/>
        <v>40.21057314234508</v>
      </c>
      <c r="N41" s="5">
        <f t="shared" si="8"/>
        <v>25.728906509801146</v>
      </c>
      <c r="O41" s="5">
        <f t="shared" si="8"/>
        <v>16.39387172925551</v>
      </c>
      <c r="P41" s="5">
        <f t="shared" si="8"/>
        <v>10.401269646942117</v>
      </c>
      <c r="Q41" s="5">
        <f t="shared" si="7"/>
        <v>6.570528241751406</v>
      </c>
      <c r="R41" s="5">
        <f t="shared" si="7"/>
        <v>4.132251879260144</v>
      </c>
      <c r="S41" s="5">
        <f t="shared" si="7"/>
        <v>2.5870703854994277</v>
      </c>
      <c r="T41" s="5">
        <f t="shared" si="7"/>
        <v>1.6122260776824653</v>
      </c>
      <c r="U41" s="8">
        <v>48</v>
      </c>
    </row>
    <row r="42" spans="1:21" ht="9.75">
      <c r="A42" s="4">
        <f t="shared" si="8"/>
        <v>18870.668547844434</v>
      </c>
      <c r="B42" s="5">
        <f t="shared" si="8"/>
        <v>12009.80387339681</v>
      </c>
      <c r="C42" s="5">
        <f t="shared" si="8"/>
        <v>7614.272135668536</v>
      </c>
      <c r="D42" s="5">
        <f t="shared" si="8"/>
        <v>4808.797999524902</v>
      </c>
      <c r="E42" s="5">
        <f t="shared" si="8"/>
        <v>3025.0420657059653</v>
      </c>
      <c r="F42" s="5">
        <f t="shared" si="8"/>
        <v>1895.3236381893423</v>
      </c>
      <c r="G42" s="5">
        <f t="shared" si="8"/>
        <v>1182.6656202252827</v>
      </c>
      <c r="H42" s="5">
        <f t="shared" si="8"/>
        <v>734.9130310497222</v>
      </c>
      <c r="I42" s="5">
        <f t="shared" si="8"/>
        <v>454.75054077989637</v>
      </c>
      <c r="J42" s="5">
        <f t="shared" si="8"/>
        <v>280.1824022010892</v>
      </c>
      <c r="K42" s="5">
        <f t="shared" si="8"/>
        <v>171.87194770116255</v>
      </c>
      <c r="L42" s="5">
        <f t="shared" si="8"/>
        <v>104.96170790423272</v>
      </c>
      <c r="M42" s="5">
        <f t="shared" si="8"/>
        <v>63.80912603044907</v>
      </c>
      <c r="N42" s="5">
        <f t="shared" si="8"/>
        <v>38.6121509191439</v>
      </c>
      <c r="O42" s="5">
        <f t="shared" si="8"/>
        <v>23.25502037182227</v>
      </c>
      <c r="P42" s="5">
        <f t="shared" si="8"/>
        <v>13.938696110832263</v>
      </c>
      <c r="Q42" s="5">
        <f t="shared" si="7"/>
        <v>8.31381434585314</v>
      </c>
      <c r="R42" s="5">
        <f t="shared" si="7"/>
        <v>4.93412484626685</v>
      </c>
      <c r="S42" s="5">
        <f t="shared" si="7"/>
        <v>2.913461444140285</v>
      </c>
      <c r="T42" s="5">
        <f t="shared" si="7"/>
        <v>1.7114104687843503</v>
      </c>
      <c r="U42" s="8">
        <v>54</v>
      </c>
    </row>
    <row r="43" spans="1:21" ht="9.75">
      <c r="A43" s="23">
        <f t="shared" si="8"/>
        <v>56347.514353166705</v>
      </c>
      <c r="B43" s="24">
        <f t="shared" si="8"/>
        <v>34104.97091927439</v>
      </c>
      <c r="C43" s="24">
        <f t="shared" si="8"/>
        <v>20555.139966098912</v>
      </c>
      <c r="D43" s="24">
        <f t="shared" si="8"/>
        <v>12335.35648191965</v>
      </c>
      <c r="E43" s="24">
        <f t="shared" si="8"/>
        <v>7370.201365249728</v>
      </c>
      <c r="F43" s="24">
        <f t="shared" si="8"/>
        <v>4383.998745657398</v>
      </c>
      <c r="G43" s="24">
        <f t="shared" si="8"/>
        <v>2595.9186596647855</v>
      </c>
      <c r="H43" s="24">
        <f t="shared" si="8"/>
        <v>1530.0534730091606</v>
      </c>
      <c r="I43" s="24">
        <f t="shared" si="8"/>
        <v>897.5969334910505</v>
      </c>
      <c r="J43" s="24">
        <f t="shared" si="8"/>
        <v>524.0572423363432</v>
      </c>
      <c r="K43" s="24">
        <f t="shared" si="8"/>
        <v>304.4816395414193</v>
      </c>
      <c r="L43" s="24">
        <f t="shared" si="8"/>
        <v>176.0312919602494</v>
      </c>
      <c r="M43" s="24">
        <f t="shared" si="8"/>
        <v>101.25706366721725</v>
      </c>
      <c r="N43" s="24">
        <f t="shared" si="8"/>
        <v>57.94642683453352</v>
      </c>
      <c r="O43" s="24">
        <f t="shared" si="8"/>
        <v>32.98769085333252</v>
      </c>
      <c r="P43" s="24">
        <f t="shared" si="8"/>
        <v>18.67918589412296</v>
      </c>
      <c r="Q43" s="24">
        <f t="shared" si="7"/>
        <v>10.519627408052864</v>
      </c>
      <c r="R43" s="24">
        <f t="shared" si="7"/>
        <v>5.891603104045731</v>
      </c>
      <c r="S43" s="24">
        <f t="shared" si="7"/>
        <v>3.28103078836541</v>
      </c>
      <c r="T43" s="24">
        <f t="shared" si="7"/>
        <v>1.8166966985640913</v>
      </c>
      <c r="U43" s="25">
        <v>60</v>
      </c>
    </row>
    <row r="44" spans="1:21" ht="9.75">
      <c r="A44" s="4">
        <f t="shared" si="8"/>
        <v>502400.0979823809</v>
      </c>
      <c r="B44" s="5">
        <f t="shared" si="8"/>
        <v>275030.7291824274</v>
      </c>
      <c r="C44" s="5">
        <f t="shared" si="8"/>
        <v>149797.48642502818</v>
      </c>
      <c r="D44" s="5">
        <f t="shared" si="8"/>
        <v>81167.47683248046</v>
      </c>
      <c r="E44" s="5">
        <f t="shared" si="8"/>
        <v>43749.714607864524</v>
      </c>
      <c r="F44" s="5">
        <f t="shared" si="8"/>
        <v>23455.489751350084</v>
      </c>
      <c r="G44" s="5">
        <f t="shared" si="8"/>
        <v>12506.889022281677</v>
      </c>
      <c r="H44" s="5">
        <f t="shared" si="8"/>
        <v>6632.052123286716</v>
      </c>
      <c r="I44" s="5">
        <f t="shared" si="8"/>
        <v>3497.0161038649126</v>
      </c>
      <c r="J44" s="5">
        <f t="shared" si="8"/>
        <v>1833.3883722800192</v>
      </c>
      <c r="K44" s="5">
        <f t="shared" si="8"/>
        <v>955.5938177273262</v>
      </c>
      <c r="L44" s="5">
        <f t="shared" si="8"/>
        <v>495.1170153883362</v>
      </c>
      <c r="M44" s="5">
        <f t="shared" si="8"/>
        <v>254.9825118436234</v>
      </c>
      <c r="N44" s="5">
        <f t="shared" si="8"/>
        <v>130.50645512707015</v>
      </c>
      <c r="O44" s="5">
        <f t="shared" si="8"/>
        <v>66.3777151490776</v>
      </c>
      <c r="P44" s="5">
        <f t="shared" si="8"/>
        <v>33.54513415290405</v>
      </c>
      <c r="Q44" s="5">
        <f t="shared" si="7"/>
        <v>16.842262407620264</v>
      </c>
      <c r="R44" s="5">
        <f t="shared" si="7"/>
        <v>8.40001726656994</v>
      </c>
      <c r="S44" s="5">
        <f t="shared" si="7"/>
        <v>4.16114037505151</v>
      </c>
      <c r="T44" s="5">
        <f t="shared" si="7"/>
        <v>2.0470993121001326</v>
      </c>
      <c r="U44" s="8">
        <v>72</v>
      </c>
    </row>
    <row r="45" spans="1:21" ht="9.75">
      <c r="A45" s="26">
        <f t="shared" si="8"/>
        <v>4479449.738824564</v>
      </c>
      <c r="B45" s="27">
        <f t="shared" si="8"/>
        <v>2217914.27923103</v>
      </c>
      <c r="C45" s="27">
        <f t="shared" si="8"/>
        <v>1091663.057330919</v>
      </c>
      <c r="D45" s="27">
        <f t="shared" si="8"/>
        <v>534087.4667876635</v>
      </c>
      <c r="E45" s="27">
        <f t="shared" si="8"/>
        <v>259699.48898468667</v>
      </c>
      <c r="F45" s="27">
        <f t="shared" si="8"/>
        <v>125492.73651609819</v>
      </c>
      <c r="G45" s="27">
        <f t="shared" si="8"/>
        <v>60257.00090151089</v>
      </c>
      <c r="H45" s="27">
        <f t="shared" si="8"/>
        <v>28746.783130061554</v>
      </c>
      <c r="I45" s="27">
        <f t="shared" si="8"/>
        <v>13624.290786207843</v>
      </c>
      <c r="J45" s="27">
        <f t="shared" si="8"/>
        <v>6414.018645417875</v>
      </c>
      <c r="K45" s="27">
        <f t="shared" si="8"/>
        <v>2999.0627541745976</v>
      </c>
      <c r="L45" s="27">
        <f t="shared" si="8"/>
        <v>1392.5981920442334</v>
      </c>
      <c r="M45" s="27">
        <f t="shared" si="8"/>
        <v>642.0893416360541</v>
      </c>
      <c r="N45" s="27">
        <f t="shared" si="8"/>
        <v>293.9255405422805</v>
      </c>
      <c r="O45" s="27">
        <f t="shared" si="8"/>
        <v>133.56500423147918</v>
      </c>
      <c r="P45" s="27">
        <f t="shared" si="8"/>
        <v>60.24224137575372</v>
      </c>
      <c r="Q45" s="27">
        <f t="shared" si="7"/>
        <v>26.965004748171335</v>
      </c>
      <c r="R45" s="27">
        <f t="shared" si="7"/>
        <v>11.976416067507971</v>
      </c>
      <c r="S45" s="27">
        <f t="shared" si="7"/>
        <v>5.27733213668199</v>
      </c>
      <c r="T45" s="27">
        <f t="shared" si="7"/>
        <v>2.306722744040367</v>
      </c>
      <c r="U45" s="28">
        <v>84</v>
      </c>
    </row>
    <row r="46" spans="1:21" ht="9.75">
      <c r="A46" s="4">
        <f t="shared" si="8"/>
        <v>39939223.8242739</v>
      </c>
      <c r="B46" s="5">
        <f t="shared" si="8"/>
        <v>17885796.851282176</v>
      </c>
      <c r="C46" s="5">
        <f t="shared" si="8"/>
        <v>7955595.645708881</v>
      </c>
      <c r="D46" s="5">
        <f t="shared" si="8"/>
        <v>3514331.519364373</v>
      </c>
      <c r="E46" s="5">
        <f t="shared" si="8"/>
        <v>1541583.1893628764</v>
      </c>
      <c r="F46" s="5">
        <f t="shared" si="8"/>
        <v>671417.5267814382</v>
      </c>
      <c r="G46" s="5">
        <f t="shared" si="8"/>
        <v>290312.4950717988</v>
      </c>
      <c r="H46" s="5">
        <f t="shared" si="8"/>
        <v>124603.59553345235</v>
      </c>
      <c r="I46" s="5">
        <f t="shared" si="8"/>
        <v>53079.90981854465</v>
      </c>
      <c r="J46" s="5">
        <f t="shared" si="8"/>
        <v>22439.12735881842</v>
      </c>
      <c r="K46" s="5">
        <f t="shared" si="8"/>
        <v>9412.343651268602</v>
      </c>
      <c r="L46" s="5">
        <f t="shared" si="8"/>
        <v>3916.91188993735</v>
      </c>
      <c r="M46" s="5">
        <f t="shared" si="8"/>
        <v>1616.8901924358843</v>
      </c>
      <c r="N46" s="5">
        <f t="shared" si="8"/>
        <v>661.9766301900877</v>
      </c>
      <c r="O46" s="5">
        <f t="shared" si="8"/>
        <v>268.75903027528295</v>
      </c>
      <c r="P46" s="5">
        <f t="shared" si="8"/>
        <v>108.18641026839938</v>
      </c>
      <c r="Q46" s="5">
        <f t="shared" si="7"/>
        <v>43.171841375652825</v>
      </c>
      <c r="R46" s="5">
        <f t="shared" si="7"/>
        <v>17.075505593648987</v>
      </c>
      <c r="S46" s="5">
        <f t="shared" si="7"/>
        <v>6.692933179528158</v>
      </c>
      <c r="T46" s="5">
        <f t="shared" si="7"/>
        <v>2.5992729255593865</v>
      </c>
      <c r="U46" s="8">
        <v>96</v>
      </c>
    </row>
    <row r="47" spans="1:21" ht="9.75">
      <c r="A47" s="4">
        <f t="shared" si="8"/>
        <v>356102131.44260514</v>
      </c>
      <c r="B47" s="5">
        <f t="shared" si="8"/>
        <v>144235389.07745704</v>
      </c>
      <c r="C47" s="5">
        <f t="shared" si="8"/>
        <v>57977140.15601828</v>
      </c>
      <c r="D47" s="5">
        <f t="shared" si="8"/>
        <v>23124538.200234693</v>
      </c>
      <c r="E47" s="5">
        <f t="shared" si="8"/>
        <v>9150879.499290612</v>
      </c>
      <c r="F47" s="5">
        <f t="shared" si="8"/>
        <v>3592251.693479284</v>
      </c>
      <c r="G47" s="5">
        <f t="shared" si="8"/>
        <v>1398697.969262853</v>
      </c>
      <c r="H47" s="5">
        <f t="shared" si="8"/>
        <v>540097.1632066901</v>
      </c>
      <c r="I47" s="5">
        <f t="shared" si="8"/>
        <v>206798.05433960818</v>
      </c>
      <c r="J47" s="5">
        <f t="shared" si="8"/>
        <v>78502.17850317291</v>
      </c>
      <c r="K47" s="5">
        <f t="shared" si="8"/>
        <v>29539.966406591153</v>
      </c>
      <c r="L47" s="5">
        <f t="shared" si="8"/>
        <v>11016.960126173468</v>
      </c>
      <c r="M47" s="5">
        <f t="shared" si="8"/>
        <v>4071.6045647697333</v>
      </c>
      <c r="N47" s="5">
        <f t="shared" si="8"/>
        <v>1490.898198602745</v>
      </c>
      <c r="O47" s="5">
        <f t="shared" si="8"/>
        <v>540.7959724938686</v>
      </c>
      <c r="P47" s="5">
        <f t="shared" si="8"/>
        <v>194.28724927013047</v>
      </c>
      <c r="Q47" s="5">
        <f t="shared" si="7"/>
        <v>69.11950897731347</v>
      </c>
      <c r="R47" s="5">
        <f t="shared" si="7"/>
        <v>24.345587998547863</v>
      </c>
      <c r="S47" s="5">
        <f t="shared" si="7"/>
        <v>8.488257586491994</v>
      </c>
      <c r="T47" s="5">
        <f t="shared" si="7"/>
        <v>2.928925792664669</v>
      </c>
      <c r="U47" s="8">
        <v>108</v>
      </c>
    </row>
    <row r="48" spans="1:21" ht="9.75">
      <c r="A48" s="4">
        <f aca="true" t="shared" si="9" ref="A48:T51">(1+A$3)^$U48</f>
        <v>3175042373.7803273</v>
      </c>
      <c r="B48" s="5">
        <f t="shared" si="9"/>
        <v>1163149041.404552</v>
      </c>
      <c r="C48" s="5">
        <f t="shared" si="9"/>
        <v>422513779.02591676</v>
      </c>
      <c r="D48" s="5">
        <f t="shared" si="9"/>
        <v>152161019.53603715</v>
      </c>
      <c r="E48" s="5">
        <f t="shared" si="9"/>
        <v>54319868.164328955</v>
      </c>
      <c r="F48" s="5">
        <f t="shared" si="9"/>
        <v>19219445.001925636</v>
      </c>
      <c r="G48" s="5">
        <f t="shared" si="9"/>
        <v>6738793.687595817</v>
      </c>
      <c r="H48" s="5">
        <f t="shared" si="9"/>
        <v>2341063.6302673947</v>
      </c>
      <c r="I48" s="5">
        <f t="shared" si="9"/>
        <v>805680.2550125374</v>
      </c>
      <c r="J48" s="5">
        <f t="shared" si="9"/>
        <v>274635.99324517266</v>
      </c>
      <c r="K48" s="5">
        <f t="shared" si="9"/>
        <v>92709.0688178308</v>
      </c>
      <c r="L48" s="5">
        <f t="shared" si="9"/>
        <v>30987.01574919457</v>
      </c>
      <c r="M48" s="5">
        <f t="shared" si="9"/>
        <v>10252.992942506891</v>
      </c>
      <c r="N48" s="5">
        <f t="shared" si="9"/>
        <v>3357.788382889946</v>
      </c>
      <c r="O48" s="5">
        <f t="shared" si="9"/>
        <v>1088.1877478350382</v>
      </c>
      <c r="P48" s="5">
        <f t="shared" si="9"/>
        <v>348.9119856672022</v>
      </c>
      <c r="Q48" s="5">
        <f t="shared" si="9"/>
        <v>110.66256080425697</v>
      </c>
      <c r="R48" s="5">
        <f t="shared" si="9"/>
        <v>34.710987135601286</v>
      </c>
      <c r="S48" s="5">
        <f t="shared" si="9"/>
        <v>10.765163034201743</v>
      </c>
      <c r="T48" s="5">
        <f t="shared" si="9"/>
        <v>3.30038689457367</v>
      </c>
      <c r="U48" s="8">
        <v>120</v>
      </c>
    </row>
    <row r="49" spans="1:21" ht="9.75">
      <c r="A49" s="23">
        <f t="shared" si="9"/>
        <v>178905745728499.5</v>
      </c>
      <c r="B49" s="24">
        <f t="shared" si="9"/>
        <v>39669164231884.13</v>
      </c>
      <c r="C49" s="24">
        <f t="shared" si="9"/>
        <v>8684829865483.1045</v>
      </c>
      <c r="D49" s="24">
        <f t="shared" si="9"/>
        <v>1876960418629.3586</v>
      </c>
      <c r="E49" s="24">
        <f t="shared" si="9"/>
        <v>400348366504.9224</v>
      </c>
      <c r="F49" s="24">
        <f t="shared" si="9"/>
        <v>84258022780.67332</v>
      </c>
      <c r="G49" s="24">
        <f t="shared" si="9"/>
        <v>17493360277.261253</v>
      </c>
      <c r="H49" s="24">
        <f t="shared" si="9"/>
        <v>3581952538.026061</v>
      </c>
      <c r="I49" s="24">
        <f t="shared" si="9"/>
        <v>723176126.2735411</v>
      </c>
      <c r="J49" s="24">
        <f t="shared" si="9"/>
        <v>143924981.2663677</v>
      </c>
      <c r="K49" s="24">
        <f t="shared" si="9"/>
        <v>28228209.274011403</v>
      </c>
      <c r="L49" s="24">
        <f t="shared" si="9"/>
        <v>5454684.416323315</v>
      </c>
      <c r="M49" s="24">
        <f t="shared" si="9"/>
        <v>1038187.9591589497</v>
      </c>
      <c r="N49" s="24">
        <f t="shared" si="9"/>
        <v>194571.83885497888</v>
      </c>
      <c r="O49" s="24">
        <f t="shared" si="9"/>
        <v>35896.801015966405</v>
      </c>
      <c r="P49" s="24">
        <f t="shared" si="9"/>
        <v>6517.391840965237</v>
      </c>
      <c r="Q49" s="24">
        <f t="shared" si="9"/>
        <v>1164.1289076817782</v>
      </c>
      <c r="R49" s="24">
        <f t="shared" si="9"/>
        <v>204.50335955259996</v>
      </c>
      <c r="S49" s="24">
        <f t="shared" si="9"/>
        <v>35.32083135698912</v>
      </c>
      <c r="T49" s="24">
        <f t="shared" si="9"/>
        <v>5.99580197535618</v>
      </c>
      <c r="U49" s="25">
        <v>180</v>
      </c>
    </row>
    <row r="50" spans="1:21" ht="9.75">
      <c r="A50" s="4">
        <f t="shared" si="9"/>
        <v>1.0080894075300616E+19</v>
      </c>
      <c r="B50" s="5">
        <f t="shared" si="9"/>
        <v>1.3529156925203287E+18</v>
      </c>
      <c r="C50" s="5">
        <f t="shared" si="9"/>
        <v>1.785178934667612E+17</v>
      </c>
      <c r="D50" s="5">
        <f t="shared" si="9"/>
        <v>23152975866246284</v>
      </c>
      <c r="E50" s="5">
        <f t="shared" si="9"/>
        <v>2950648077390078.5</v>
      </c>
      <c r="F50" s="5">
        <f t="shared" si="9"/>
        <v>369387066182044.2</v>
      </c>
      <c r="G50" s="5">
        <f t="shared" si="9"/>
        <v>45411340363981.234</v>
      </c>
      <c r="H50" s="5">
        <f t="shared" si="9"/>
        <v>5480578920960.754</v>
      </c>
      <c r="I50" s="5">
        <f t="shared" si="9"/>
        <v>649120673317.0673</v>
      </c>
      <c r="J50" s="5">
        <f t="shared" si="9"/>
        <v>75424928785.7625</v>
      </c>
      <c r="K50" s="5">
        <f t="shared" si="9"/>
        <v>8594971441.06929</v>
      </c>
      <c r="L50" s="5">
        <f t="shared" si="9"/>
        <v>960195145.0408322</v>
      </c>
      <c r="M50" s="5">
        <f t="shared" si="9"/>
        <v>105123864.27909614</v>
      </c>
      <c r="N50" s="5">
        <f t="shared" si="9"/>
        <v>11274742.824270679</v>
      </c>
      <c r="O50" s="5">
        <f t="shared" si="9"/>
        <v>1184152.5745382926</v>
      </c>
      <c r="P50" s="5">
        <f t="shared" si="9"/>
        <v>121739.57374222994</v>
      </c>
      <c r="Q50" s="5">
        <f t="shared" si="9"/>
        <v>12246.202363755874</v>
      </c>
      <c r="R50" s="5">
        <f t="shared" si="9"/>
        <v>1204.852627927878</v>
      </c>
      <c r="S50" s="5">
        <f t="shared" si="9"/>
        <v>115.8887351529437</v>
      </c>
      <c r="T50" s="5">
        <f t="shared" si="9"/>
        <v>10.89255365387363</v>
      </c>
      <c r="U50" s="8">
        <v>240</v>
      </c>
    </row>
    <row r="51" spans="1:21" ht="10.5" thickBot="1">
      <c r="A51" s="6">
        <f t="shared" si="9"/>
        <v>5.680333236007546E+23</v>
      </c>
      <c r="B51" s="7">
        <f t="shared" si="9"/>
        <v>4.614115034963579E+22</v>
      </c>
      <c r="C51" s="7">
        <f t="shared" si="9"/>
        <v>3.6694602866624105E+21</v>
      </c>
      <c r="D51" s="7">
        <f t="shared" si="9"/>
        <v>2.8560021092743034E+20</v>
      </c>
      <c r="E51" s="7">
        <f t="shared" si="9"/>
        <v>2.174687048835184E+19</v>
      </c>
      <c r="F51" s="7">
        <f t="shared" si="9"/>
        <v>1.619392434804148E+18</v>
      </c>
      <c r="G51" s="7">
        <f t="shared" si="9"/>
        <v>1.1788414581124754E+17</v>
      </c>
      <c r="H51" s="7">
        <f t="shared" si="9"/>
        <v>8385578812116800</v>
      </c>
      <c r="I51" s="7">
        <f t="shared" si="9"/>
        <v>582648725835045.5</v>
      </c>
      <c r="J51" s="7">
        <f t="shared" si="9"/>
        <v>39526980182881.76</v>
      </c>
      <c r="K51" s="7">
        <f t="shared" si="9"/>
        <v>2617010996188.453</v>
      </c>
      <c r="L51" s="7">
        <f t="shared" si="9"/>
        <v>169024391915.49677</v>
      </c>
      <c r="M51" s="7">
        <f t="shared" si="9"/>
        <v>10644533818.252346</v>
      </c>
      <c r="N51" s="7">
        <f t="shared" si="9"/>
        <v>653331060.1447825</v>
      </c>
      <c r="O51" s="7">
        <f t="shared" si="9"/>
        <v>39062459.052047</v>
      </c>
      <c r="P51" s="7">
        <f t="shared" si="9"/>
        <v>2273996.128602403</v>
      </c>
      <c r="Q51" s="7">
        <f t="shared" si="9"/>
        <v>128825.48603032806</v>
      </c>
      <c r="R51" s="7">
        <f t="shared" si="9"/>
        <v>7098.513482617541</v>
      </c>
      <c r="S51" s="7">
        <f t="shared" si="9"/>
        <v>380.23450806153306</v>
      </c>
      <c r="T51" s="7">
        <f t="shared" si="9"/>
        <v>19.788466261924455</v>
      </c>
      <c r="U51" s="9">
        <v>300</v>
      </c>
    </row>
    <row r="52" ht="10.5" thickTop="1"/>
  </sheetData>
  <printOptions/>
  <pageMargins left="0.75" right="0.75" top="1" bottom="1" header="0.5" footer="0.5"/>
  <pageSetup horizontalDpi="200" verticalDpi="200" orientation="landscape" paperSize="9" scale="89" r:id="rId3"/>
  <legacyDrawing r:id="rId2"/>
  <oleObjects>
    <oleObject progId="Equation.DSMT4" shapeId="799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rightToLeft="1" view="pageBreakPreview" zoomScale="75" zoomScaleSheetLayoutView="75" workbookViewId="0" topLeftCell="A1">
      <selection activeCell="O46" sqref="O46"/>
    </sheetView>
  </sheetViews>
  <sheetFormatPr defaultColWidth="9.140625" defaultRowHeight="12.75"/>
  <cols>
    <col min="1" max="20" width="6.7109375" style="1" customWidth="1"/>
    <col min="21" max="21" width="3.140625" style="1" customWidth="1"/>
    <col min="22" max="16384" width="9.140625" style="1" customWidth="1"/>
  </cols>
  <sheetData>
    <row r="1" spans="1:16" s="2" customFormat="1" ht="30" customHeight="1">
      <c r="A1" s="2" t="s">
        <v>5</v>
      </c>
      <c r="I1" s="2" t="s">
        <v>1</v>
      </c>
      <c r="O1" s="2" t="s">
        <v>9</v>
      </c>
      <c r="P1"/>
    </row>
    <row r="2" ht="10.5" thickBot="1"/>
    <row r="3" spans="1:21" ht="10.5" thickTop="1">
      <c r="A3" s="10">
        <f aca="true" t="shared" si="0" ref="A3:R3">B3+1%</f>
        <v>0.20000000000000004</v>
      </c>
      <c r="B3" s="11">
        <f t="shared" si="0"/>
        <v>0.19000000000000003</v>
      </c>
      <c r="C3" s="11">
        <f t="shared" si="0"/>
        <v>0.18000000000000002</v>
      </c>
      <c r="D3" s="11">
        <f t="shared" si="0"/>
        <v>0.17</v>
      </c>
      <c r="E3" s="11">
        <f t="shared" si="0"/>
        <v>0.16</v>
      </c>
      <c r="F3" s="11">
        <f t="shared" si="0"/>
        <v>0.15</v>
      </c>
      <c r="G3" s="11">
        <f t="shared" si="0"/>
        <v>0.13999999999999999</v>
      </c>
      <c r="H3" s="11">
        <f t="shared" si="0"/>
        <v>0.12999999999999998</v>
      </c>
      <c r="I3" s="11">
        <f t="shared" si="0"/>
        <v>0.11999999999999998</v>
      </c>
      <c r="J3" s="11">
        <f t="shared" si="0"/>
        <v>0.10999999999999999</v>
      </c>
      <c r="K3" s="11">
        <f t="shared" si="0"/>
        <v>0.09999999999999999</v>
      </c>
      <c r="L3" s="11">
        <f t="shared" si="0"/>
        <v>0.09</v>
      </c>
      <c r="M3" s="11">
        <f t="shared" si="0"/>
        <v>0.08</v>
      </c>
      <c r="N3" s="11">
        <f t="shared" si="0"/>
        <v>0.07</v>
      </c>
      <c r="O3" s="11">
        <f t="shared" si="0"/>
        <v>0.060000000000000005</v>
      </c>
      <c r="P3" s="11">
        <f t="shared" si="0"/>
        <v>0.05</v>
      </c>
      <c r="Q3" s="11">
        <f t="shared" si="0"/>
        <v>0.04</v>
      </c>
      <c r="R3" s="11">
        <f t="shared" si="0"/>
        <v>0.03</v>
      </c>
      <c r="S3" s="11">
        <f>T3+1%</f>
        <v>0.02</v>
      </c>
      <c r="T3" s="11">
        <v>0.01</v>
      </c>
      <c r="U3" s="3"/>
    </row>
    <row r="4" spans="1:21" ht="9.75">
      <c r="A4" s="4">
        <f aca="true" t="shared" si="1" ref="A4:P19">(((1+A$3)^$U4)-1)/A$3</f>
        <v>0.9999999999999996</v>
      </c>
      <c r="B4" s="5">
        <f t="shared" si="1"/>
        <v>0.9999999999999996</v>
      </c>
      <c r="C4" s="5">
        <f t="shared" si="1"/>
        <v>0.9999999999999996</v>
      </c>
      <c r="D4" s="5">
        <f t="shared" si="1"/>
        <v>0.9999999999999996</v>
      </c>
      <c r="E4" s="5">
        <f t="shared" si="1"/>
        <v>0.9999999999999994</v>
      </c>
      <c r="F4" s="5">
        <f t="shared" si="1"/>
        <v>0.9999999999999994</v>
      </c>
      <c r="G4" s="5">
        <f t="shared" si="1"/>
        <v>0.9999999999999994</v>
      </c>
      <c r="H4" s="5">
        <f t="shared" si="1"/>
        <v>0.9999999999999993</v>
      </c>
      <c r="I4" s="5">
        <f t="shared" si="1"/>
        <v>0.9999999999999992</v>
      </c>
      <c r="J4" s="5">
        <f t="shared" si="1"/>
        <v>0.999999999999999</v>
      </c>
      <c r="K4" s="5">
        <f t="shared" si="1"/>
        <v>1.0000000000000009</v>
      </c>
      <c r="L4" s="5">
        <f t="shared" si="1"/>
        <v>1.0000000000000009</v>
      </c>
      <c r="M4" s="5">
        <f t="shared" si="1"/>
        <v>1.0000000000000009</v>
      </c>
      <c r="N4" s="5">
        <f t="shared" si="1"/>
        <v>1.0000000000000009</v>
      </c>
      <c r="O4" s="5">
        <f t="shared" si="1"/>
        <v>1.0000000000000009</v>
      </c>
      <c r="P4" s="5">
        <f t="shared" si="1"/>
        <v>1.0000000000000009</v>
      </c>
      <c r="Q4" s="5">
        <f aca="true" t="shared" si="2" ref="Q4:T23">(((1+Q$3)^$U4)-1)/Q$3</f>
        <v>1.0000000000000009</v>
      </c>
      <c r="R4" s="5">
        <f t="shared" si="2"/>
        <v>1.0000000000000009</v>
      </c>
      <c r="S4" s="5">
        <f t="shared" si="2"/>
        <v>1.0000000000000009</v>
      </c>
      <c r="T4" s="5">
        <f>(((1+T$3)^$U4)-1)/T$3</f>
        <v>1.0000000000000009</v>
      </c>
      <c r="U4" s="8">
        <v>1</v>
      </c>
    </row>
    <row r="5" spans="1:21" ht="9.75">
      <c r="A5" s="4">
        <f t="shared" si="1"/>
        <v>2.1999999999999993</v>
      </c>
      <c r="B5" s="5">
        <f t="shared" si="1"/>
        <v>2.189999999999999</v>
      </c>
      <c r="C5" s="5">
        <f t="shared" si="1"/>
        <v>2.179999999999999</v>
      </c>
      <c r="D5" s="5">
        <f t="shared" si="1"/>
        <v>2.1699999999999986</v>
      </c>
      <c r="E5" s="5">
        <f t="shared" si="1"/>
        <v>2.1599999999999993</v>
      </c>
      <c r="F5" s="5">
        <f t="shared" si="1"/>
        <v>2.1499999999999986</v>
      </c>
      <c r="G5" s="5">
        <f t="shared" si="1"/>
        <v>2.1399999999999992</v>
      </c>
      <c r="H5" s="5">
        <f t="shared" si="1"/>
        <v>2.129999999999998</v>
      </c>
      <c r="I5" s="5">
        <f t="shared" si="1"/>
        <v>2.1199999999999983</v>
      </c>
      <c r="J5" s="5">
        <f t="shared" si="1"/>
        <v>2.109999999999998</v>
      </c>
      <c r="K5" s="5">
        <f t="shared" si="1"/>
        <v>2.100000000000002</v>
      </c>
      <c r="L5" s="5">
        <f t="shared" si="1"/>
        <v>2.0900000000000016</v>
      </c>
      <c r="M5" s="5">
        <f t="shared" si="1"/>
        <v>2.0800000000000014</v>
      </c>
      <c r="N5" s="5">
        <f t="shared" si="1"/>
        <v>2.0700000000000003</v>
      </c>
      <c r="O5" s="5">
        <f t="shared" si="1"/>
        <v>2.0600000000000023</v>
      </c>
      <c r="P5" s="5">
        <f t="shared" si="1"/>
        <v>2.0500000000000007</v>
      </c>
      <c r="Q5" s="5">
        <f t="shared" si="2"/>
        <v>2.0400000000000027</v>
      </c>
      <c r="R5" s="5">
        <f t="shared" si="2"/>
        <v>2.0299999999999985</v>
      </c>
      <c r="S5" s="5">
        <f t="shared" si="2"/>
        <v>2.0199999999999996</v>
      </c>
      <c r="T5" s="5">
        <f t="shared" si="2"/>
        <v>2.0100000000000007</v>
      </c>
      <c r="U5" s="8">
        <f>U4+1</f>
        <v>2</v>
      </c>
    </row>
    <row r="6" spans="1:21" ht="9.75">
      <c r="A6" s="4">
        <f t="shared" si="1"/>
        <v>3.6399999999999992</v>
      </c>
      <c r="B6" s="5">
        <f t="shared" si="1"/>
        <v>3.6060999999999988</v>
      </c>
      <c r="C6" s="5">
        <f t="shared" si="1"/>
        <v>3.5723999999999987</v>
      </c>
      <c r="D6" s="5">
        <f t="shared" si="1"/>
        <v>3.538899999999998</v>
      </c>
      <c r="E6" s="5">
        <f t="shared" si="1"/>
        <v>3.505599999999999</v>
      </c>
      <c r="F6" s="5">
        <f t="shared" si="1"/>
        <v>3.472499999999997</v>
      </c>
      <c r="G6" s="5">
        <f t="shared" si="1"/>
        <v>3.4395999999999987</v>
      </c>
      <c r="H6" s="5">
        <f t="shared" si="1"/>
        <v>3.4068999999999963</v>
      </c>
      <c r="I6" s="5">
        <f t="shared" si="1"/>
        <v>3.3743999999999965</v>
      </c>
      <c r="J6" s="5">
        <f t="shared" si="1"/>
        <v>3.3420999999999967</v>
      </c>
      <c r="K6" s="5">
        <f t="shared" si="1"/>
        <v>3.3100000000000045</v>
      </c>
      <c r="L6" s="5">
        <f t="shared" si="1"/>
        <v>3.2781000000000025</v>
      </c>
      <c r="M6" s="5">
        <f t="shared" si="1"/>
        <v>3.246400000000002</v>
      </c>
      <c r="N6" s="5">
        <f t="shared" si="1"/>
        <v>3.214900000000001</v>
      </c>
      <c r="O6" s="5">
        <f t="shared" si="1"/>
        <v>3.1836000000000046</v>
      </c>
      <c r="P6" s="5">
        <f t="shared" si="1"/>
        <v>3.1525000000000025</v>
      </c>
      <c r="Q6" s="5">
        <f t="shared" si="2"/>
        <v>3.121600000000002</v>
      </c>
      <c r="R6" s="5">
        <f t="shared" si="2"/>
        <v>3.0909000000000004</v>
      </c>
      <c r="S6" s="5">
        <f t="shared" si="2"/>
        <v>3.0603999999999965</v>
      </c>
      <c r="T6" s="5">
        <f t="shared" si="2"/>
        <v>3.030099999999991</v>
      </c>
      <c r="U6" s="8">
        <f aca="true" t="shared" si="3" ref="U6:U39">U5+1</f>
        <v>3</v>
      </c>
    </row>
    <row r="7" spans="1:21" ht="9.75">
      <c r="A7" s="23">
        <f t="shared" si="1"/>
        <v>5.3679999999999986</v>
      </c>
      <c r="B7" s="24">
        <f t="shared" si="1"/>
        <v>5.291258999999998</v>
      </c>
      <c r="C7" s="24">
        <f t="shared" si="1"/>
        <v>5.215431999999997</v>
      </c>
      <c r="D7" s="24">
        <f t="shared" si="1"/>
        <v>5.140512999999997</v>
      </c>
      <c r="E7" s="24">
        <f t="shared" si="1"/>
        <v>5.066495999999998</v>
      </c>
      <c r="F7" s="24">
        <f t="shared" si="1"/>
        <v>4.993374999999997</v>
      </c>
      <c r="G7" s="24">
        <f t="shared" si="1"/>
        <v>4.921143999999998</v>
      </c>
      <c r="H7" s="24">
        <f t="shared" si="1"/>
        <v>4.849796999999995</v>
      </c>
      <c r="I7" s="24">
        <f t="shared" si="1"/>
        <v>4.779327999999994</v>
      </c>
      <c r="J7" s="24">
        <f t="shared" si="1"/>
        <v>4.709730999999994</v>
      </c>
      <c r="K7" s="24">
        <f t="shared" si="1"/>
        <v>4.6410000000000045</v>
      </c>
      <c r="L7" s="24">
        <f t="shared" si="1"/>
        <v>4.573129000000003</v>
      </c>
      <c r="M7" s="24">
        <f t="shared" si="1"/>
        <v>4.5061120000000034</v>
      </c>
      <c r="N7" s="24">
        <f t="shared" si="1"/>
        <v>4.4399429999999995</v>
      </c>
      <c r="O7" s="24">
        <f t="shared" si="1"/>
        <v>4.374616000000005</v>
      </c>
      <c r="P7" s="24">
        <f t="shared" si="1"/>
        <v>4.310125</v>
      </c>
      <c r="Q7" s="24">
        <f t="shared" si="2"/>
        <v>4.246464000000005</v>
      </c>
      <c r="R7" s="24">
        <f t="shared" si="2"/>
        <v>4.183626999999998</v>
      </c>
      <c r="S7" s="24">
        <f t="shared" si="2"/>
        <v>4.121607999999998</v>
      </c>
      <c r="T7" s="24">
        <f t="shared" si="2"/>
        <v>4.060401000000002</v>
      </c>
      <c r="U7" s="25">
        <f t="shared" si="3"/>
        <v>4</v>
      </c>
    </row>
    <row r="8" spans="1:21" ht="9.75">
      <c r="A8" s="4">
        <f t="shared" si="1"/>
        <v>7.4415999999999976</v>
      </c>
      <c r="B8" s="5">
        <f t="shared" si="1"/>
        <v>7.296598209999997</v>
      </c>
      <c r="C8" s="5">
        <f t="shared" si="1"/>
        <v>7.154209759999994</v>
      </c>
      <c r="D8" s="5">
        <f t="shared" si="1"/>
        <v>7.0144002099999945</v>
      </c>
      <c r="E8" s="5">
        <f t="shared" si="1"/>
        <v>6.877135359999997</v>
      </c>
      <c r="F8" s="5">
        <f t="shared" si="1"/>
        <v>6.742381249999996</v>
      </c>
      <c r="G8" s="5">
        <f t="shared" si="1"/>
        <v>6.610104159999997</v>
      </c>
      <c r="H8" s="5">
        <f t="shared" si="1"/>
        <v>6.480270609999993</v>
      </c>
      <c r="I8" s="5">
        <f t="shared" si="1"/>
        <v>6.352847359999992</v>
      </c>
      <c r="J8" s="5">
        <f t="shared" si="1"/>
        <v>6.227801409999992</v>
      </c>
      <c r="K8" s="5">
        <f t="shared" si="1"/>
        <v>6.105100000000006</v>
      </c>
      <c r="L8" s="5">
        <f t="shared" si="1"/>
        <v>5.984710610000006</v>
      </c>
      <c r="M8" s="5">
        <f t="shared" si="1"/>
        <v>5.866600960000004</v>
      </c>
      <c r="N8" s="5">
        <f t="shared" si="1"/>
        <v>5.750739010000002</v>
      </c>
      <c r="O8" s="5">
        <f t="shared" si="1"/>
        <v>5.6370929600000075</v>
      </c>
      <c r="P8" s="5">
        <f t="shared" si="1"/>
        <v>5.525631250000003</v>
      </c>
      <c r="Q8" s="5">
        <f t="shared" si="2"/>
        <v>5.416322560000008</v>
      </c>
      <c r="R8" s="5">
        <f t="shared" si="2"/>
        <v>5.3091358099999955</v>
      </c>
      <c r="S8" s="5">
        <f t="shared" si="2"/>
        <v>5.204040160000001</v>
      </c>
      <c r="T8" s="5">
        <f t="shared" si="2"/>
        <v>5.101005009999993</v>
      </c>
      <c r="U8" s="8">
        <f t="shared" si="3"/>
        <v>5</v>
      </c>
    </row>
    <row r="9" spans="1:21" ht="9.75">
      <c r="A9" s="26">
        <f t="shared" si="1"/>
        <v>9.929919999999997</v>
      </c>
      <c r="B9" s="27">
        <f t="shared" si="1"/>
        <v>9.682951869899995</v>
      </c>
      <c r="C9" s="27">
        <f t="shared" si="1"/>
        <v>9.441967516799995</v>
      </c>
      <c r="D9" s="27">
        <f t="shared" si="1"/>
        <v>9.206848245699994</v>
      </c>
      <c r="E9" s="27">
        <f t="shared" si="1"/>
        <v>8.977477017599997</v>
      </c>
      <c r="F9" s="27">
        <f t="shared" si="1"/>
        <v>8.753738437499994</v>
      </c>
      <c r="G9" s="27">
        <f t="shared" si="1"/>
        <v>8.535518742399995</v>
      </c>
      <c r="H9" s="27">
        <f t="shared" si="1"/>
        <v>8.322705789299988</v>
      </c>
      <c r="I9" s="27">
        <f t="shared" si="1"/>
        <v>8.11518904319999</v>
      </c>
      <c r="J9" s="27">
        <f t="shared" si="1"/>
        <v>7.912859565099989</v>
      </c>
      <c r="K9" s="27">
        <f t="shared" si="1"/>
        <v>7.715610000000009</v>
      </c>
      <c r="L9" s="27">
        <f t="shared" si="1"/>
        <v>7.523334564900007</v>
      </c>
      <c r="M9" s="27">
        <f t="shared" si="1"/>
        <v>7.335929036800007</v>
      </c>
      <c r="N9" s="27">
        <f t="shared" si="1"/>
        <v>7.1532907407</v>
      </c>
      <c r="O9" s="27">
        <f t="shared" si="1"/>
        <v>6.9753185376000095</v>
      </c>
      <c r="P9" s="27">
        <f t="shared" si="1"/>
        <v>6.8019128124999995</v>
      </c>
      <c r="Q9" s="27">
        <f t="shared" si="2"/>
        <v>6.632975462400009</v>
      </c>
      <c r="R9" s="27">
        <f t="shared" si="2"/>
        <v>6.468409884299997</v>
      </c>
      <c r="S9" s="27">
        <f t="shared" si="2"/>
        <v>6.308120963200003</v>
      </c>
      <c r="T9" s="27">
        <f t="shared" si="2"/>
        <v>6.152015060100013</v>
      </c>
      <c r="U9" s="28">
        <f t="shared" si="3"/>
        <v>6</v>
      </c>
    </row>
    <row r="10" spans="1:21" ht="9.75">
      <c r="A10" s="4">
        <f t="shared" si="1"/>
        <v>12.915903999999996</v>
      </c>
      <c r="B10" s="5">
        <f t="shared" si="1"/>
        <v>12.522712725180995</v>
      </c>
      <c r="C10" s="5">
        <f t="shared" si="1"/>
        <v>12.141521669823993</v>
      </c>
      <c r="D10" s="5">
        <f t="shared" si="1"/>
        <v>11.77201244746899</v>
      </c>
      <c r="E10" s="5">
        <f t="shared" si="1"/>
        <v>11.413873340415995</v>
      </c>
      <c r="F10" s="5">
        <f t="shared" si="1"/>
        <v>11.066799203124988</v>
      </c>
      <c r="G10" s="5">
        <f t="shared" si="1"/>
        <v>10.730491366335993</v>
      </c>
      <c r="H10" s="5">
        <f t="shared" si="1"/>
        <v>10.404657541908986</v>
      </c>
      <c r="I10" s="5">
        <f t="shared" si="1"/>
        <v>10.089011728383987</v>
      </c>
      <c r="J10" s="5">
        <f t="shared" si="1"/>
        <v>9.783274117260989</v>
      </c>
      <c r="K10" s="5">
        <f t="shared" si="1"/>
        <v>9.487171000000012</v>
      </c>
      <c r="L10" s="5">
        <f t="shared" si="1"/>
        <v>9.200434675741008</v>
      </c>
      <c r="M10" s="5">
        <f t="shared" si="1"/>
        <v>8.922803359744009</v>
      </c>
      <c r="N10" s="5">
        <f t="shared" si="1"/>
        <v>8.654021092549002</v>
      </c>
      <c r="O10" s="5">
        <f t="shared" si="1"/>
        <v>8.393837649856014</v>
      </c>
      <c r="P10" s="5">
        <f t="shared" si="1"/>
        <v>8.142008453125005</v>
      </c>
      <c r="Q10" s="5">
        <f t="shared" si="2"/>
        <v>7.8982944808960065</v>
      </c>
      <c r="R10" s="5">
        <f t="shared" si="2"/>
        <v>7.662462180828999</v>
      </c>
      <c r="S10" s="5">
        <f t="shared" si="2"/>
        <v>7.434283382463991</v>
      </c>
      <c r="T10" s="5">
        <f t="shared" si="2"/>
        <v>7.213535210700983</v>
      </c>
      <c r="U10" s="8">
        <f t="shared" si="3"/>
        <v>7</v>
      </c>
    </row>
    <row r="11" spans="1:21" ht="9.75">
      <c r="A11" s="4">
        <f t="shared" si="1"/>
        <v>16.499084799999995</v>
      </c>
      <c r="B11" s="5">
        <f t="shared" si="1"/>
        <v>15.902028142965385</v>
      </c>
      <c r="C11" s="5">
        <f t="shared" si="1"/>
        <v>15.32699557039231</v>
      </c>
      <c r="D11" s="5">
        <f t="shared" si="1"/>
        <v>14.773254563538716</v>
      </c>
      <c r="E11" s="5">
        <f t="shared" si="1"/>
        <v>14.240093074882553</v>
      </c>
      <c r="F11" s="5">
        <f t="shared" si="1"/>
        <v>13.726819083593735</v>
      </c>
      <c r="G11" s="5">
        <f t="shared" si="1"/>
        <v>13.232760157623035</v>
      </c>
      <c r="H11" s="5">
        <f t="shared" si="1"/>
        <v>12.757263022357154</v>
      </c>
      <c r="I11" s="5">
        <f t="shared" si="1"/>
        <v>12.299693135790063</v>
      </c>
      <c r="J11" s="5">
        <f t="shared" si="1"/>
        <v>11.859434270159692</v>
      </c>
      <c r="K11" s="5">
        <f t="shared" si="1"/>
        <v>11.435888100000012</v>
      </c>
      <c r="L11" s="5">
        <f t="shared" si="1"/>
        <v>11.0284737965577</v>
      </c>
      <c r="M11" s="5">
        <f t="shared" si="1"/>
        <v>10.636627628523529</v>
      </c>
      <c r="N11" s="5">
        <f t="shared" si="1"/>
        <v>10.25980256902743</v>
      </c>
      <c r="O11" s="5">
        <f t="shared" si="1"/>
        <v>9.897467908847371</v>
      </c>
      <c r="P11" s="5">
        <f t="shared" si="1"/>
        <v>9.54910887578125</v>
      </c>
      <c r="Q11" s="5">
        <f t="shared" si="2"/>
        <v>9.214226260131852</v>
      </c>
      <c r="R11" s="5">
        <f t="shared" si="2"/>
        <v>8.892336046253865</v>
      </c>
      <c r="S11" s="5">
        <f t="shared" si="2"/>
        <v>8.582969050113276</v>
      </c>
      <c r="T11" s="5">
        <f t="shared" si="2"/>
        <v>8.285670562808022</v>
      </c>
      <c r="U11" s="8">
        <f t="shared" si="3"/>
        <v>8</v>
      </c>
    </row>
    <row r="12" spans="1:21" ht="9.75">
      <c r="A12" s="4">
        <f t="shared" si="1"/>
        <v>20.798901759999993</v>
      </c>
      <c r="B12" s="5">
        <f t="shared" si="1"/>
        <v>19.923413490128805</v>
      </c>
      <c r="C12" s="5">
        <f t="shared" si="1"/>
        <v>19.085854773062923</v>
      </c>
      <c r="D12" s="5">
        <f t="shared" si="1"/>
        <v>18.284707839340292</v>
      </c>
      <c r="E12" s="5">
        <f t="shared" si="1"/>
        <v>17.518507966863762</v>
      </c>
      <c r="F12" s="5">
        <f t="shared" si="1"/>
        <v>16.785841946132795</v>
      </c>
      <c r="G12" s="5">
        <f t="shared" si="1"/>
        <v>16.08534657969026</v>
      </c>
      <c r="H12" s="5">
        <f t="shared" si="1"/>
        <v>15.415707215263582</v>
      </c>
      <c r="I12" s="5">
        <f t="shared" si="1"/>
        <v>14.775656312084868</v>
      </c>
      <c r="J12" s="5">
        <f t="shared" si="1"/>
        <v>14.163972039877256</v>
      </c>
      <c r="K12" s="5">
        <f t="shared" si="1"/>
        <v>13.579476910000016</v>
      </c>
      <c r="L12" s="5">
        <f t="shared" si="1"/>
        <v>13.021036438247895</v>
      </c>
      <c r="M12" s="5">
        <f t="shared" si="1"/>
        <v>12.487557838805413</v>
      </c>
      <c r="N12" s="5">
        <f t="shared" si="1"/>
        <v>11.977988748859355</v>
      </c>
      <c r="O12" s="5">
        <f t="shared" si="1"/>
        <v>11.491315983378213</v>
      </c>
      <c r="P12" s="5">
        <f t="shared" si="1"/>
        <v>11.026564319570316</v>
      </c>
      <c r="Q12" s="5">
        <f t="shared" si="2"/>
        <v>10.58279531053713</v>
      </c>
      <c r="R12" s="5">
        <f t="shared" si="2"/>
        <v>10.159106127641483</v>
      </c>
      <c r="S12" s="5">
        <f t="shared" si="2"/>
        <v>9.754628431115542</v>
      </c>
      <c r="T12" s="5">
        <f t="shared" si="2"/>
        <v>9.368527268436111</v>
      </c>
      <c r="U12" s="8">
        <f t="shared" si="3"/>
        <v>9</v>
      </c>
    </row>
    <row r="13" spans="1:21" ht="9.75">
      <c r="A13" s="23">
        <f t="shared" si="1"/>
        <v>25.95868211199999</v>
      </c>
      <c r="B13" s="24">
        <f t="shared" si="1"/>
        <v>24.70886205325328</v>
      </c>
      <c r="C13" s="24">
        <f t="shared" si="1"/>
        <v>23.52130863221425</v>
      </c>
      <c r="D13" s="24">
        <f t="shared" si="1"/>
        <v>22.393108172028146</v>
      </c>
      <c r="E13" s="24">
        <f t="shared" si="1"/>
        <v>21.321469241561964</v>
      </c>
      <c r="F13" s="24">
        <f t="shared" si="1"/>
        <v>20.303718238052713</v>
      </c>
      <c r="G13" s="24">
        <f t="shared" si="1"/>
        <v>19.337295100846895</v>
      </c>
      <c r="H13" s="24">
        <f t="shared" si="1"/>
        <v>18.419749153247842</v>
      </c>
      <c r="I13" s="24">
        <f t="shared" si="1"/>
        <v>17.548735069535052</v>
      </c>
      <c r="J13" s="24">
        <f t="shared" si="1"/>
        <v>16.72200896426375</v>
      </c>
      <c r="K13" s="24">
        <f t="shared" si="1"/>
        <v>15.93742460100002</v>
      </c>
      <c r="L13" s="24">
        <f t="shared" si="1"/>
        <v>15.192929717690209</v>
      </c>
      <c r="M13" s="24">
        <f t="shared" si="1"/>
        <v>14.486562465909847</v>
      </c>
      <c r="N13" s="24">
        <f t="shared" si="1"/>
        <v>13.816447961279508</v>
      </c>
      <c r="O13" s="24">
        <f t="shared" si="1"/>
        <v>13.180794942380908</v>
      </c>
      <c r="P13" s="24">
        <f t="shared" si="1"/>
        <v>12.57789253554883</v>
      </c>
      <c r="Q13" s="24">
        <f t="shared" si="2"/>
        <v>12.006107122958614</v>
      </c>
      <c r="R13" s="24">
        <f t="shared" si="2"/>
        <v>11.463879311470727</v>
      </c>
      <c r="S13" s="24">
        <f t="shared" si="2"/>
        <v>10.949720999737854</v>
      </c>
      <c r="T13" s="24">
        <f t="shared" si="2"/>
        <v>10.462212541120474</v>
      </c>
      <c r="U13" s="25">
        <f t="shared" si="3"/>
        <v>10</v>
      </c>
    </row>
    <row r="14" spans="1:21" ht="9.75">
      <c r="A14" s="4">
        <f t="shared" si="1"/>
        <v>32.15041853439999</v>
      </c>
      <c r="B14" s="5">
        <f t="shared" si="1"/>
        <v>30.403545843371404</v>
      </c>
      <c r="C14" s="5">
        <f t="shared" si="1"/>
        <v>28.755144186012814</v>
      </c>
      <c r="D14" s="5">
        <f t="shared" si="1"/>
        <v>27.19993656127293</v>
      </c>
      <c r="E14" s="5">
        <f t="shared" si="1"/>
        <v>25.732904320211873</v>
      </c>
      <c r="F14" s="5">
        <f t="shared" si="1"/>
        <v>24.349275973760616</v>
      </c>
      <c r="G14" s="5">
        <f t="shared" si="1"/>
        <v>23.04451641496546</v>
      </c>
      <c r="H14" s="5">
        <f t="shared" si="1"/>
        <v>21.814316543170058</v>
      </c>
      <c r="I14" s="5">
        <f t="shared" si="1"/>
        <v>20.654583277879254</v>
      </c>
      <c r="J14" s="5">
        <f t="shared" si="1"/>
        <v>19.561429950332762</v>
      </c>
      <c r="K14" s="5">
        <f t="shared" si="1"/>
        <v>18.531167061100025</v>
      </c>
      <c r="L14" s="5">
        <f t="shared" si="1"/>
        <v>17.560293392282325</v>
      </c>
      <c r="M14" s="5">
        <f t="shared" si="1"/>
        <v>16.645487463182633</v>
      </c>
      <c r="N14" s="5">
        <f t="shared" si="1"/>
        <v>15.783599318569076</v>
      </c>
      <c r="O14" s="5">
        <f t="shared" si="1"/>
        <v>14.971642638923768</v>
      </c>
      <c r="P14" s="5">
        <f t="shared" si="1"/>
        <v>14.206787162326275</v>
      </c>
      <c r="Q14" s="5">
        <f t="shared" si="2"/>
        <v>13.486351407876956</v>
      </c>
      <c r="R14" s="5">
        <f t="shared" si="2"/>
        <v>12.80779569081485</v>
      </c>
      <c r="S14" s="5">
        <f t="shared" si="2"/>
        <v>12.168715419732601</v>
      </c>
      <c r="T14" s="5">
        <f t="shared" si="2"/>
        <v>11.566834666531655</v>
      </c>
      <c r="U14" s="8">
        <f t="shared" si="3"/>
        <v>11</v>
      </c>
    </row>
    <row r="15" spans="1:21" ht="9.75">
      <c r="A15" s="26">
        <f t="shared" si="1"/>
        <v>39.58050224127998</v>
      </c>
      <c r="B15" s="27">
        <f t="shared" si="1"/>
        <v>37.18021955361197</v>
      </c>
      <c r="C15" s="27">
        <f t="shared" si="1"/>
        <v>34.93107013949511</v>
      </c>
      <c r="D15" s="27">
        <f t="shared" si="1"/>
        <v>32.82392577668932</v>
      </c>
      <c r="E15" s="27">
        <f t="shared" si="1"/>
        <v>30.85016901144577</v>
      </c>
      <c r="F15" s="27">
        <f t="shared" si="1"/>
        <v>29.001667369824702</v>
      </c>
      <c r="G15" s="27">
        <f t="shared" si="1"/>
        <v>27.27074871306062</v>
      </c>
      <c r="H15" s="27">
        <f t="shared" si="1"/>
        <v>25.65017769378216</v>
      </c>
      <c r="I15" s="27">
        <f t="shared" si="1"/>
        <v>24.133133271224757</v>
      </c>
      <c r="J15" s="27">
        <f t="shared" si="1"/>
        <v>22.71318724486936</v>
      </c>
      <c r="K15" s="27">
        <f t="shared" si="1"/>
        <v>21.38428376721003</v>
      </c>
      <c r="L15" s="27">
        <f t="shared" si="1"/>
        <v>20.140719797587735</v>
      </c>
      <c r="M15" s="27">
        <f t="shared" si="1"/>
        <v>18.977126460237248</v>
      </c>
      <c r="N15" s="27">
        <f t="shared" si="1"/>
        <v>17.888451270868906</v>
      </c>
      <c r="O15" s="27">
        <f t="shared" si="1"/>
        <v>16.869941197259195</v>
      </c>
      <c r="P15" s="27">
        <f t="shared" si="1"/>
        <v>15.917126520442583</v>
      </c>
      <c r="Q15" s="27">
        <f t="shared" si="2"/>
        <v>15.025805464192043</v>
      </c>
      <c r="R15" s="27">
        <f t="shared" si="2"/>
        <v>14.192029561539288</v>
      </c>
      <c r="S15" s="27">
        <f t="shared" si="2"/>
        <v>13.412089728127263</v>
      </c>
      <c r="T15" s="27">
        <f t="shared" si="2"/>
        <v>12.682503013196976</v>
      </c>
      <c r="U15" s="28">
        <f t="shared" si="3"/>
        <v>12</v>
      </c>
    </row>
    <row r="16" spans="1:21" ht="9.75">
      <c r="A16" s="4">
        <f t="shared" si="1"/>
        <v>48.49660268953598</v>
      </c>
      <c r="B16" s="5">
        <f t="shared" si="1"/>
        <v>45.24446126879824</v>
      </c>
      <c r="C16" s="5">
        <f t="shared" si="1"/>
        <v>42.21866276460423</v>
      </c>
      <c r="D16" s="5">
        <f t="shared" si="1"/>
        <v>39.4039931587265</v>
      </c>
      <c r="E16" s="5">
        <f t="shared" si="1"/>
        <v>36.786196053277095</v>
      </c>
      <c r="F16" s="5">
        <f t="shared" si="1"/>
        <v>34.351917475298414</v>
      </c>
      <c r="G16" s="5">
        <f t="shared" si="1"/>
        <v>32.088653532889104</v>
      </c>
      <c r="H16" s="5">
        <f t="shared" si="1"/>
        <v>29.984700793973847</v>
      </c>
      <c r="I16" s="5">
        <f t="shared" si="1"/>
        <v>28.029109263771723</v>
      </c>
      <c r="J16" s="5">
        <f t="shared" si="1"/>
        <v>26.211637841804986</v>
      </c>
      <c r="K16" s="5">
        <f t="shared" si="1"/>
        <v>24.52271214393103</v>
      </c>
      <c r="L16" s="5">
        <f t="shared" si="1"/>
        <v>22.95338457937064</v>
      </c>
      <c r="M16" s="5">
        <f t="shared" si="1"/>
        <v>21.495296577056227</v>
      </c>
      <c r="N16" s="5">
        <f t="shared" si="1"/>
        <v>20.140642859829732</v>
      </c>
      <c r="O16" s="5">
        <f t="shared" si="1"/>
        <v>18.88213766909475</v>
      </c>
      <c r="P16" s="5">
        <f t="shared" si="1"/>
        <v>17.71298284646472</v>
      </c>
      <c r="Q16" s="5">
        <f t="shared" si="2"/>
        <v>16.626837682759724</v>
      </c>
      <c r="R16" s="5">
        <f t="shared" si="2"/>
        <v>15.617790448385465</v>
      </c>
      <c r="S16" s="5">
        <f t="shared" si="2"/>
        <v>14.680331522689805</v>
      </c>
      <c r="T16" s="5">
        <f t="shared" si="2"/>
        <v>13.80932804332895</v>
      </c>
      <c r="U16" s="8">
        <f t="shared" si="3"/>
        <v>13</v>
      </c>
    </row>
    <row r="17" spans="1:21" ht="9.75">
      <c r="A17" s="4">
        <f t="shared" si="1"/>
        <v>59.19592322744317</v>
      </c>
      <c r="B17" s="5">
        <f t="shared" si="1"/>
        <v>54.8409089098699</v>
      </c>
      <c r="C17" s="5">
        <f t="shared" si="1"/>
        <v>50.81802206223299</v>
      </c>
      <c r="D17" s="5">
        <f t="shared" si="1"/>
        <v>47.10267199571001</v>
      </c>
      <c r="E17" s="5">
        <f t="shared" si="1"/>
        <v>43.671987421801425</v>
      </c>
      <c r="F17" s="5">
        <f t="shared" si="1"/>
        <v>40.50470509659317</v>
      </c>
      <c r="G17" s="5">
        <f t="shared" si="1"/>
        <v>37.58106502749357</v>
      </c>
      <c r="H17" s="5">
        <f t="shared" si="1"/>
        <v>34.88271189719043</v>
      </c>
      <c r="I17" s="5">
        <f t="shared" si="1"/>
        <v>32.39260237542433</v>
      </c>
      <c r="J17" s="5">
        <f t="shared" si="1"/>
        <v>30.094918004403528</v>
      </c>
      <c r="K17" s="5">
        <f t="shared" si="1"/>
        <v>27.974983358324142</v>
      </c>
      <c r="L17" s="5">
        <f t="shared" si="1"/>
        <v>26.019189191513995</v>
      </c>
      <c r="M17" s="5">
        <f t="shared" si="1"/>
        <v>24.214920303220733</v>
      </c>
      <c r="N17" s="5">
        <f t="shared" si="1"/>
        <v>22.55048786001781</v>
      </c>
      <c r="O17" s="5">
        <f t="shared" si="1"/>
        <v>21.015065929240436</v>
      </c>
      <c r="P17" s="5">
        <f t="shared" si="1"/>
        <v>19.598631988787947</v>
      </c>
      <c r="Q17" s="5">
        <f t="shared" si="2"/>
        <v>18.291911190070113</v>
      </c>
      <c r="R17" s="5">
        <f t="shared" si="2"/>
        <v>17.086324161837034</v>
      </c>
      <c r="S17" s="5">
        <f t="shared" si="2"/>
        <v>15.973938153143607</v>
      </c>
      <c r="T17" s="5">
        <f t="shared" si="2"/>
        <v>14.947421323762255</v>
      </c>
      <c r="U17" s="8">
        <f t="shared" si="3"/>
        <v>14</v>
      </c>
    </row>
    <row r="18" spans="1:21" ht="9.75">
      <c r="A18" s="4">
        <f t="shared" si="1"/>
        <v>72.0351078729318</v>
      </c>
      <c r="B18" s="5">
        <f t="shared" si="1"/>
        <v>66.2606816027452</v>
      </c>
      <c r="C18" s="5">
        <f t="shared" si="1"/>
        <v>60.965266033434936</v>
      </c>
      <c r="D18" s="5">
        <f t="shared" si="1"/>
        <v>56.1101262349807</v>
      </c>
      <c r="E18" s="5">
        <f t="shared" si="1"/>
        <v>51.65950540928965</v>
      </c>
      <c r="F18" s="5">
        <f t="shared" si="1"/>
        <v>47.580410861082136</v>
      </c>
      <c r="G18" s="5">
        <f t="shared" si="1"/>
        <v>43.84241413134267</v>
      </c>
      <c r="H18" s="5">
        <f t="shared" si="1"/>
        <v>40.41746444382519</v>
      </c>
      <c r="I18" s="5">
        <f t="shared" si="1"/>
        <v>37.27971466047524</v>
      </c>
      <c r="J18" s="5">
        <f t="shared" si="1"/>
        <v>34.40535898488792</v>
      </c>
      <c r="K18" s="5">
        <f t="shared" si="1"/>
        <v>31.772481694156557</v>
      </c>
      <c r="L18" s="5">
        <f t="shared" si="1"/>
        <v>29.360916218750255</v>
      </c>
      <c r="M18" s="5">
        <f t="shared" si="1"/>
        <v>27.152113927478393</v>
      </c>
      <c r="N18" s="5">
        <f t="shared" si="1"/>
        <v>25.129022010219064</v>
      </c>
      <c r="O18" s="5">
        <f t="shared" si="1"/>
        <v>23.275969884994872</v>
      </c>
      <c r="P18" s="5">
        <f t="shared" si="1"/>
        <v>21.578563588227357</v>
      </c>
      <c r="Q18" s="5">
        <f t="shared" si="2"/>
        <v>20.023587637672918</v>
      </c>
      <c r="R18" s="5">
        <f t="shared" si="2"/>
        <v>18.59891388669215</v>
      </c>
      <c r="S18" s="5">
        <f t="shared" si="2"/>
        <v>17.29341691620646</v>
      </c>
      <c r="T18" s="5">
        <f t="shared" si="2"/>
        <v>16.096895536999845</v>
      </c>
      <c r="U18" s="8">
        <f t="shared" si="3"/>
        <v>15</v>
      </c>
    </row>
    <row r="19" spans="1:21" ht="9.75">
      <c r="A19" s="23">
        <f t="shared" si="1"/>
        <v>87.44212944751816</v>
      </c>
      <c r="B19" s="24">
        <f t="shared" si="1"/>
        <v>79.85021110726677</v>
      </c>
      <c r="C19" s="24">
        <f t="shared" si="1"/>
        <v>72.9390139194532</v>
      </c>
      <c r="D19" s="24">
        <f t="shared" si="1"/>
        <v>66.64884769492741</v>
      </c>
      <c r="E19" s="24">
        <f t="shared" si="1"/>
        <v>60.925026274775995</v>
      </c>
      <c r="F19" s="24">
        <f t="shared" si="1"/>
        <v>55.71747249024444</v>
      </c>
      <c r="G19" s="24">
        <f t="shared" si="1"/>
        <v>50.98035210973066</v>
      </c>
      <c r="H19" s="24">
        <f t="shared" si="1"/>
        <v>46.671734821522456</v>
      </c>
      <c r="I19" s="24">
        <f t="shared" si="1"/>
        <v>42.75328041973227</v>
      </c>
      <c r="J19" s="24">
        <f t="shared" si="1"/>
        <v>39.18994847322558</v>
      </c>
      <c r="K19" s="24">
        <f t="shared" si="1"/>
        <v>35.949729863572216</v>
      </c>
      <c r="L19" s="24">
        <f t="shared" si="1"/>
        <v>33.00339867843778</v>
      </c>
      <c r="M19" s="24">
        <f t="shared" si="1"/>
        <v>30.324283041676665</v>
      </c>
      <c r="N19" s="24">
        <f t="shared" si="1"/>
        <v>27.88805355093439</v>
      </c>
      <c r="O19" s="24">
        <f t="shared" si="1"/>
        <v>25.672528078094555</v>
      </c>
      <c r="P19" s="24">
        <f aca="true" t="shared" si="4" ref="P19:T34">(((1+P$3)^$U19)-1)/P$3</f>
        <v>23.65749176763872</v>
      </c>
      <c r="Q19" s="24">
        <f t="shared" si="2"/>
        <v>21.824531143179843</v>
      </c>
      <c r="R19" s="24">
        <f t="shared" si="2"/>
        <v>20.156881303292902</v>
      </c>
      <c r="S19" s="24">
        <f t="shared" si="2"/>
        <v>18.639285254530602</v>
      </c>
      <c r="T19" s="24">
        <f t="shared" si="2"/>
        <v>17.25786449236988</v>
      </c>
      <c r="U19" s="25">
        <f t="shared" si="3"/>
        <v>16</v>
      </c>
    </row>
    <row r="20" spans="1:21" ht="9.75">
      <c r="A20" s="4">
        <f aca="true" t="shared" si="5" ref="A20:P35">(((1+A$3)^$U20)-1)/A$3</f>
        <v>105.93055533702179</v>
      </c>
      <c r="B20" s="5">
        <f t="shared" si="5"/>
        <v>96.02175121764746</v>
      </c>
      <c r="C20" s="5">
        <f t="shared" si="5"/>
        <v>87.06803642495478</v>
      </c>
      <c r="D20" s="5">
        <f t="shared" si="5"/>
        <v>78.97915180306506</v>
      </c>
      <c r="E20" s="5">
        <f t="shared" si="5"/>
        <v>71.67303047874015</v>
      </c>
      <c r="F20" s="5">
        <f t="shared" si="5"/>
        <v>65.07509336378111</v>
      </c>
      <c r="G20" s="5">
        <f t="shared" si="5"/>
        <v>59.11760140509294</v>
      </c>
      <c r="H20" s="5">
        <f t="shared" si="5"/>
        <v>53.73906034832037</v>
      </c>
      <c r="I20" s="5">
        <f t="shared" si="5"/>
        <v>48.883674070100135</v>
      </c>
      <c r="J20" s="5">
        <f t="shared" si="5"/>
        <v>44.500842805280385</v>
      </c>
      <c r="K20" s="5">
        <f t="shared" si="5"/>
        <v>40.544702849929436</v>
      </c>
      <c r="L20" s="5">
        <f t="shared" si="5"/>
        <v>36.97370455949718</v>
      </c>
      <c r="M20" s="5">
        <f t="shared" si="5"/>
        <v>33.7502256850108</v>
      </c>
      <c r="N20" s="5">
        <f t="shared" si="5"/>
        <v>30.8402172994998</v>
      </c>
      <c r="O20" s="5">
        <f t="shared" si="5"/>
        <v>28.212879762780233</v>
      </c>
      <c r="P20" s="5">
        <f t="shared" si="4"/>
        <v>25.840366356020663</v>
      </c>
      <c r="Q20" s="5">
        <f t="shared" si="2"/>
        <v>23.697512388907036</v>
      </c>
      <c r="R20" s="5">
        <f t="shared" si="2"/>
        <v>21.76158774239169</v>
      </c>
      <c r="S20" s="5">
        <f t="shared" si="2"/>
        <v>20.01207095962122</v>
      </c>
      <c r="T20" s="5">
        <f t="shared" si="2"/>
        <v>18.430443137293583</v>
      </c>
      <c r="U20" s="8">
        <f t="shared" si="3"/>
        <v>17</v>
      </c>
    </row>
    <row r="21" spans="1:21" ht="9.75">
      <c r="A21" s="26">
        <f t="shared" si="5"/>
        <v>128.11666640442616</v>
      </c>
      <c r="B21" s="27">
        <f t="shared" si="5"/>
        <v>115.26588394900047</v>
      </c>
      <c r="C21" s="27">
        <f t="shared" si="5"/>
        <v>103.74028298144664</v>
      </c>
      <c r="D21" s="27">
        <f t="shared" si="5"/>
        <v>93.40560760958613</v>
      </c>
      <c r="E21" s="27">
        <f t="shared" si="5"/>
        <v>84.14071535533857</v>
      </c>
      <c r="F21" s="27">
        <f t="shared" si="5"/>
        <v>75.83635736834826</v>
      </c>
      <c r="G21" s="27">
        <f t="shared" si="5"/>
        <v>68.39406560180595</v>
      </c>
      <c r="H21" s="27">
        <f t="shared" si="5"/>
        <v>61.725138193602014</v>
      </c>
      <c r="I21" s="27">
        <f t="shared" si="5"/>
        <v>55.74971495851214</v>
      </c>
      <c r="J21" s="27">
        <f t="shared" si="5"/>
        <v>50.395935513861225</v>
      </c>
      <c r="K21" s="27">
        <f t="shared" si="5"/>
        <v>45.59917313492238</v>
      </c>
      <c r="L21" s="27">
        <f t="shared" si="5"/>
        <v>41.301337969851936</v>
      </c>
      <c r="M21" s="27">
        <f t="shared" si="5"/>
        <v>37.45024373981167</v>
      </c>
      <c r="N21" s="27">
        <f t="shared" si="5"/>
        <v>33.99903251046479</v>
      </c>
      <c r="O21" s="27">
        <f t="shared" si="5"/>
        <v>30.905652548547046</v>
      </c>
      <c r="P21" s="27">
        <f t="shared" si="4"/>
        <v>28.132384673821694</v>
      </c>
      <c r="Q21" s="27">
        <f t="shared" si="2"/>
        <v>25.645412884463326</v>
      </c>
      <c r="R21" s="27">
        <f t="shared" si="2"/>
        <v>23.41443537466344</v>
      </c>
      <c r="S21" s="27">
        <f t="shared" si="2"/>
        <v>21.412312378813635</v>
      </c>
      <c r="T21" s="27">
        <f t="shared" si="2"/>
        <v>19.614747568666523</v>
      </c>
      <c r="U21" s="28">
        <f t="shared" si="3"/>
        <v>18</v>
      </c>
    </row>
    <row r="22" spans="1:21" ht="9.75">
      <c r="A22" s="4">
        <f t="shared" si="5"/>
        <v>154.73999968531137</v>
      </c>
      <c r="B22" s="5">
        <f t="shared" si="5"/>
        <v>138.16640189931056</v>
      </c>
      <c r="C22" s="5">
        <f t="shared" si="5"/>
        <v>123.41353391810702</v>
      </c>
      <c r="D22" s="5">
        <f t="shared" si="5"/>
        <v>110.28456090321576</v>
      </c>
      <c r="E22" s="5">
        <f t="shared" si="5"/>
        <v>98.60322981219274</v>
      </c>
      <c r="F22" s="5">
        <f t="shared" si="5"/>
        <v>88.21181097360049</v>
      </c>
      <c r="G22" s="5">
        <f t="shared" si="5"/>
        <v>78.96923478605879</v>
      </c>
      <c r="H22" s="5">
        <f t="shared" si="5"/>
        <v>70.74940615877026</v>
      </c>
      <c r="I22" s="5">
        <f t="shared" si="5"/>
        <v>63.439680753533594</v>
      </c>
      <c r="J22" s="5">
        <f t="shared" si="5"/>
        <v>56.939488420385956</v>
      </c>
      <c r="K22" s="5">
        <f t="shared" si="5"/>
        <v>51.15909044841464</v>
      </c>
      <c r="L22" s="5">
        <f t="shared" si="5"/>
        <v>46.018458387138615</v>
      </c>
      <c r="M22" s="5">
        <f t="shared" si="5"/>
        <v>41.44626323899661</v>
      </c>
      <c r="N22" s="5">
        <f t="shared" si="5"/>
        <v>37.37896478619732</v>
      </c>
      <c r="O22" s="5">
        <f t="shared" si="5"/>
        <v>33.759991701459874</v>
      </c>
      <c r="P22" s="5">
        <f t="shared" si="4"/>
        <v>30.53900390751278</v>
      </c>
      <c r="Q22" s="5">
        <f t="shared" si="2"/>
        <v>27.671229399841856</v>
      </c>
      <c r="R22" s="5">
        <f t="shared" si="2"/>
        <v>25.116868435903342</v>
      </c>
      <c r="S22" s="5">
        <f t="shared" si="2"/>
        <v>22.840558626389907</v>
      </c>
      <c r="T22" s="5">
        <f t="shared" si="2"/>
        <v>20.81089504435316</v>
      </c>
      <c r="U22" s="8">
        <f t="shared" si="3"/>
        <v>19</v>
      </c>
    </row>
    <row r="23" spans="1:21" ht="9.75">
      <c r="A23" s="4">
        <f t="shared" si="5"/>
        <v>186.68799962237364</v>
      </c>
      <c r="B23" s="5">
        <f t="shared" si="5"/>
        <v>165.41801826017957</v>
      </c>
      <c r="C23" s="5">
        <f t="shared" si="5"/>
        <v>146.6279700233663</v>
      </c>
      <c r="D23" s="5">
        <f t="shared" si="5"/>
        <v>130.0329362567624</v>
      </c>
      <c r="E23" s="5">
        <f t="shared" si="5"/>
        <v>115.37974658214355</v>
      </c>
      <c r="F23" s="5">
        <f t="shared" si="5"/>
        <v>102.44358261964055</v>
      </c>
      <c r="G23" s="5">
        <f t="shared" si="5"/>
        <v>91.02492765610702</v>
      </c>
      <c r="H23" s="5">
        <f t="shared" si="5"/>
        <v>80.94682895941038</v>
      </c>
      <c r="I23" s="5">
        <f t="shared" si="5"/>
        <v>72.0524424439576</v>
      </c>
      <c r="J23" s="5">
        <f t="shared" si="5"/>
        <v>64.2028321466284</v>
      </c>
      <c r="K23" s="5">
        <f t="shared" si="5"/>
        <v>57.2749994932561</v>
      </c>
      <c r="L23" s="5">
        <f t="shared" si="5"/>
        <v>51.16011964198108</v>
      </c>
      <c r="M23" s="5">
        <f t="shared" si="5"/>
        <v>45.76196429811633</v>
      </c>
      <c r="N23" s="5">
        <f t="shared" si="5"/>
        <v>40.99549232123113</v>
      </c>
      <c r="O23" s="5">
        <f t="shared" si="5"/>
        <v>36.78559120354746</v>
      </c>
      <c r="P23" s="5">
        <f t="shared" si="4"/>
        <v>33.06595410288841</v>
      </c>
      <c r="Q23" s="5">
        <f t="shared" si="2"/>
        <v>29.77807857583553</v>
      </c>
      <c r="R23" s="5">
        <f t="shared" si="2"/>
        <v>26.870374488980442</v>
      </c>
      <c r="S23" s="5">
        <f t="shared" si="2"/>
        <v>24.29736979891771</v>
      </c>
      <c r="T23" s="5">
        <f t="shared" si="2"/>
        <v>22.019003994796705</v>
      </c>
      <c r="U23" s="8">
        <f t="shared" si="3"/>
        <v>20</v>
      </c>
    </row>
    <row r="24" spans="1:21" ht="9.75">
      <c r="A24" s="4">
        <f t="shared" si="5"/>
        <v>225.02559954684835</v>
      </c>
      <c r="B24" s="5">
        <f t="shared" si="5"/>
        <v>197.84744172961365</v>
      </c>
      <c r="C24" s="5">
        <f t="shared" si="5"/>
        <v>174.02100462757218</v>
      </c>
      <c r="D24" s="5">
        <f t="shared" si="5"/>
        <v>153.138535420412</v>
      </c>
      <c r="E24" s="5">
        <f t="shared" si="5"/>
        <v>134.84050603528655</v>
      </c>
      <c r="F24" s="5">
        <f t="shared" si="5"/>
        <v>118.81012001258664</v>
      </c>
      <c r="G24" s="5">
        <f t="shared" si="5"/>
        <v>104.76841752796199</v>
      </c>
      <c r="H24" s="5">
        <f t="shared" si="5"/>
        <v>92.46991672413372</v>
      </c>
      <c r="I24" s="5">
        <f t="shared" si="5"/>
        <v>81.69873553723252</v>
      </c>
      <c r="J24" s="5">
        <f t="shared" si="5"/>
        <v>72.26514368275751</v>
      </c>
      <c r="K24" s="5">
        <f t="shared" si="5"/>
        <v>64.00249944258171</v>
      </c>
      <c r="L24" s="5">
        <f t="shared" si="5"/>
        <v>56.764530409759395</v>
      </c>
      <c r="M24" s="5">
        <f t="shared" si="5"/>
        <v>50.42292144196564</v>
      </c>
      <c r="N24" s="5">
        <f t="shared" si="5"/>
        <v>44.86517678371732</v>
      </c>
      <c r="O24" s="5">
        <f t="shared" si="5"/>
        <v>39.99272667576032</v>
      </c>
      <c r="P24" s="5">
        <f t="shared" si="4"/>
        <v>35.71925180803284</v>
      </c>
      <c r="Q24" s="5">
        <f t="shared" si="4"/>
        <v>31.969201718868966</v>
      </c>
      <c r="R24" s="5">
        <f t="shared" si="4"/>
        <v>28.676485723649847</v>
      </c>
      <c r="S24" s="5">
        <f t="shared" si="4"/>
        <v>25.78331719489606</v>
      </c>
      <c r="T24" s="5">
        <f t="shared" si="4"/>
        <v>23.23919403474466</v>
      </c>
      <c r="U24" s="8">
        <f t="shared" si="3"/>
        <v>21</v>
      </c>
    </row>
    <row r="25" spans="1:21" ht="9.75">
      <c r="A25" s="23">
        <f t="shared" si="5"/>
        <v>271.03071945621804</v>
      </c>
      <c r="B25" s="24">
        <f t="shared" si="5"/>
        <v>236.43845565824023</v>
      </c>
      <c r="C25" s="24">
        <f t="shared" si="5"/>
        <v>206.34478546053518</v>
      </c>
      <c r="D25" s="24">
        <f t="shared" si="5"/>
        <v>180.17208644188204</v>
      </c>
      <c r="E25" s="24">
        <f t="shared" si="5"/>
        <v>157.4149870009324</v>
      </c>
      <c r="F25" s="24">
        <f t="shared" si="5"/>
        <v>137.63163801447462</v>
      </c>
      <c r="G25" s="24">
        <f t="shared" si="5"/>
        <v>120.43599598187664</v>
      </c>
      <c r="H25" s="24">
        <f t="shared" si="5"/>
        <v>105.49100589827108</v>
      </c>
      <c r="I25" s="24">
        <f t="shared" si="5"/>
        <v>92.5025838017004</v>
      </c>
      <c r="J25" s="24">
        <f t="shared" si="5"/>
        <v>81.21430948786083</v>
      </c>
      <c r="K25" s="24">
        <f t="shared" si="5"/>
        <v>71.4027493868399</v>
      </c>
      <c r="L25" s="24">
        <f t="shared" si="5"/>
        <v>62.87333814663774</v>
      </c>
      <c r="M25" s="24">
        <f t="shared" si="5"/>
        <v>55.4567551573229</v>
      </c>
      <c r="N25" s="24">
        <f t="shared" si="5"/>
        <v>49.005739158577526</v>
      </c>
      <c r="O25" s="24">
        <f t="shared" si="5"/>
        <v>43.39229027630594</v>
      </c>
      <c r="P25" s="24">
        <f t="shared" si="4"/>
        <v>38.505214398434475</v>
      </c>
      <c r="Q25" s="24">
        <f t="shared" si="4"/>
        <v>34.247969787623724</v>
      </c>
      <c r="R25" s="24">
        <f t="shared" si="4"/>
        <v>30.53678029535935</v>
      </c>
      <c r="S25" s="24">
        <f t="shared" si="4"/>
        <v>27.298983538793987</v>
      </c>
      <c r="T25" s="24">
        <f t="shared" si="4"/>
        <v>24.471585975092136</v>
      </c>
      <c r="U25" s="25">
        <f t="shared" si="3"/>
        <v>22</v>
      </c>
    </row>
    <row r="26" spans="1:21" ht="9.75">
      <c r="A26" s="4">
        <f t="shared" si="5"/>
        <v>326.2368633474616</v>
      </c>
      <c r="B26" s="5">
        <f t="shared" si="5"/>
        <v>282.3617622333059</v>
      </c>
      <c r="C26" s="5">
        <f t="shared" si="5"/>
        <v>244.4868468434315</v>
      </c>
      <c r="D26" s="5">
        <f t="shared" si="5"/>
        <v>211.80134113700197</v>
      </c>
      <c r="E26" s="5">
        <f t="shared" si="5"/>
        <v>183.60138492108155</v>
      </c>
      <c r="F26" s="5">
        <f t="shared" si="5"/>
        <v>159.2763837166458</v>
      </c>
      <c r="G26" s="5">
        <f t="shared" si="5"/>
        <v>138.29703541933938</v>
      </c>
      <c r="H26" s="5">
        <f t="shared" si="5"/>
        <v>120.20483666504632</v>
      </c>
      <c r="I26" s="5">
        <f t="shared" si="5"/>
        <v>104.60289385790445</v>
      </c>
      <c r="J26" s="5">
        <f t="shared" si="5"/>
        <v>91.14788353152552</v>
      </c>
      <c r="K26" s="5">
        <f t="shared" si="5"/>
        <v>79.54302432552389</v>
      </c>
      <c r="L26" s="5">
        <f t="shared" si="5"/>
        <v>69.53193857983514</v>
      </c>
      <c r="M26" s="5">
        <f t="shared" si="5"/>
        <v>60.89329556990873</v>
      </c>
      <c r="N26" s="5">
        <f t="shared" si="5"/>
        <v>53.43614089967795</v>
      </c>
      <c r="O26" s="5">
        <f t="shared" si="5"/>
        <v>46.99582769288431</v>
      </c>
      <c r="P26" s="5">
        <f t="shared" si="4"/>
        <v>41.430475118356206</v>
      </c>
      <c r="Q26" s="5">
        <f t="shared" si="4"/>
        <v>36.61788857912867</v>
      </c>
      <c r="R26" s="5">
        <f t="shared" si="4"/>
        <v>32.452883704220135</v>
      </c>
      <c r="S26" s="5">
        <f t="shared" si="4"/>
        <v>28.84496320956985</v>
      </c>
      <c r="T26" s="5">
        <f t="shared" si="4"/>
        <v>25.716301834843037</v>
      </c>
      <c r="U26" s="8">
        <f t="shared" si="3"/>
        <v>23</v>
      </c>
    </row>
    <row r="27" spans="1:21" ht="9.75">
      <c r="A27" s="26">
        <f t="shared" si="5"/>
        <v>392.4842360169539</v>
      </c>
      <c r="B27" s="27">
        <f t="shared" si="5"/>
        <v>337.0104970576341</v>
      </c>
      <c r="C27" s="27">
        <f t="shared" si="5"/>
        <v>289.49447927524915</v>
      </c>
      <c r="D27" s="27">
        <f t="shared" si="5"/>
        <v>248.80756913029225</v>
      </c>
      <c r="E27" s="27">
        <f t="shared" si="5"/>
        <v>213.9776065084546</v>
      </c>
      <c r="F27" s="27">
        <f t="shared" si="5"/>
        <v>184.16784127414263</v>
      </c>
      <c r="G27" s="27">
        <f t="shared" si="5"/>
        <v>158.65862037804692</v>
      </c>
      <c r="H27" s="27">
        <f t="shared" si="5"/>
        <v>136.83146543150235</v>
      </c>
      <c r="I27" s="27">
        <f t="shared" si="5"/>
        <v>118.15524112085296</v>
      </c>
      <c r="J27" s="27">
        <f t="shared" si="5"/>
        <v>102.1741507199933</v>
      </c>
      <c r="K27" s="27">
        <f t="shared" si="5"/>
        <v>88.49732675807627</v>
      </c>
      <c r="L27" s="27">
        <f t="shared" si="5"/>
        <v>76.7898130520203</v>
      </c>
      <c r="M27" s="27">
        <f t="shared" si="5"/>
        <v>66.76475921550143</v>
      </c>
      <c r="N27" s="27">
        <f t="shared" si="5"/>
        <v>58.17667076265541</v>
      </c>
      <c r="O27" s="27">
        <f t="shared" si="5"/>
        <v>50.81557735445736</v>
      </c>
      <c r="P27" s="27">
        <f t="shared" si="4"/>
        <v>44.50199887427401</v>
      </c>
      <c r="Q27" s="27">
        <f t="shared" si="4"/>
        <v>39.082604122293816</v>
      </c>
      <c r="R27" s="27">
        <f t="shared" si="4"/>
        <v>34.426470215346725</v>
      </c>
      <c r="S27" s="27">
        <f t="shared" si="4"/>
        <v>30.42186247376125</v>
      </c>
      <c r="T27" s="27">
        <f t="shared" si="4"/>
        <v>26.973464853191498</v>
      </c>
      <c r="U27" s="28">
        <f t="shared" si="3"/>
        <v>24</v>
      </c>
    </row>
    <row r="28" spans="1:21" ht="9.75">
      <c r="A28" s="4">
        <f t="shared" si="5"/>
        <v>471.9810832203448</v>
      </c>
      <c r="B28" s="5">
        <f t="shared" si="5"/>
        <v>402.0424914985845</v>
      </c>
      <c r="C28" s="5">
        <f t="shared" si="5"/>
        <v>342.603485544794</v>
      </c>
      <c r="D28" s="5">
        <f t="shared" si="5"/>
        <v>292.10485588244194</v>
      </c>
      <c r="E28" s="5">
        <f t="shared" si="5"/>
        <v>249.2140235498073</v>
      </c>
      <c r="F28" s="5">
        <f t="shared" si="5"/>
        <v>212.793017465264</v>
      </c>
      <c r="G28" s="5">
        <f t="shared" si="5"/>
        <v>181.87082723097348</v>
      </c>
      <c r="H28" s="5">
        <f t="shared" si="5"/>
        <v>155.61955593759762</v>
      </c>
      <c r="I28" s="5">
        <f t="shared" si="5"/>
        <v>133.3338700553553</v>
      </c>
      <c r="J28" s="5">
        <f t="shared" si="5"/>
        <v>114.41330729919254</v>
      </c>
      <c r="K28" s="5">
        <f t="shared" si="5"/>
        <v>98.34705943388391</v>
      </c>
      <c r="L28" s="5">
        <f t="shared" si="5"/>
        <v>84.70089622670216</v>
      </c>
      <c r="M28" s="5">
        <f t="shared" si="5"/>
        <v>73.10593995274156</v>
      </c>
      <c r="N28" s="5">
        <f t="shared" si="5"/>
        <v>63.24903771604129</v>
      </c>
      <c r="O28" s="5">
        <f t="shared" si="5"/>
        <v>54.8645119957248</v>
      </c>
      <c r="P28" s="5">
        <f t="shared" si="4"/>
        <v>47.72709881798772</v>
      </c>
      <c r="Q28" s="5">
        <f t="shared" si="4"/>
        <v>41.645908287185584</v>
      </c>
      <c r="R28" s="5">
        <f t="shared" si="4"/>
        <v>36.459264321807126</v>
      </c>
      <c r="S28" s="5">
        <f t="shared" si="4"/>
        <v>32.030299723236475</v>
      </c>
      <c r="T28" s="5">
        <f t="shared" si="4"/>
        <v>28.243199501723424</v>
      </c>
      <c r="U28" s="8">
        <f t="shared" si="3"/>
        <v>25</v>
      </c>
    </row>
    <row r="29" spans="1:21" ht="9.75">
      <c r="A29" s="4">
        <f t="shared" si="5"/>
        <v>567.3772998644137</v>
      </c>
      <c r="B29" s="5">
        <f t="shared" si="5"/>
        <v>479.4305648833155</v>
      </c>
      <c r="C29" s="5">
        <f t="shared" si="5"/>
        <v>405.2721129428569</v>
      </c>
      <c r="D29" s="5">
        <f t="shared" si="5"/>
        <v>342.76268138245706</v>
      </c>
      <c r="E29" s="5">
        <f t="shared" si="5"/>
        <v>290.08826731777646</v>
      </c>
      <c r="F29" s="5">
        <f t="shared" si="5"/>
        <v>245.71197008505362</v>
      </c>
      <c r="G29" s="5">
        <f t="shared" si="5"/>
        <v>208.33274304330973</v>
      </c>
      <c r="H29" s="5">
        <f t="shared" si="5"/>
        <v>176.8500982094853</v>
      </c>
      <c r="I29" s="5">
        <f t="shared" si="5"/>
        <v>150.33393446199796</v>
      </c>
      <c r="J29" s="5">
        <f t="shared" si="5"/>
        <v>127.9987711021037</v>
      </c>
      <c r="K29" s="5">
        <f t="shared" si="5"/>
        <v>109.18176537727231</v>
      </c>
      <c r="L29" s="5">
        <f t="shared" si="5"/>
        <v>93.32397688710536</v>
      </c>
      <c r="M29" s="5">
        <f t="shared" si="5"/>
        <v>79.95441514896088</v>
      </c>
      <c r="N29" s="5">
        <f t="shared" si="5"/>
        <v>68.67647035616417</v>
      </c>
      <c r="O29" s="5">
        <f t="shared" si="5"/>
        <v>59.15638271546829</v>
      </c>
      <c r="P29" s="5">
        <f t="shared" si="4"/>
        <v>51.113453758887104</v>
      </c>
      <c r="Q29" s="5">
        <f t="shared" si="4"/>
        <v>44.311744618672996</v>
      </c>
      <c r="R29" s="5">
        <f t="shared" si="4"/>
        <v>38.553042251461356</v>
      </c>
      <c r="S29" s="5">
        <f t="shared" si="4"/>
        <v>33.67090571770122</v>
      </c>
      <c r="T29" s="5">
        <f t="shared" si="4"/>
        <v>29.525631496740655</v>
      </c>
      <c r="U29" s="8">
        <f t="shared" si="3"/>
        <v>26</v>
      </c>
    </row>
    <row r="30" spans="1:21" ht="9.75">
      <c r="A30" s="4">
        <f t="shared" si="5"/>
        <v>681.8527598372964</v>
      </c>
      <c r="B30" s="5">
        <f t="shared" si="5"/>
        <v>571.5223722111455</v>
      </c>
      <c r="C30" s="5">
        <f t="shared" si="5"/>
        <v>479.2210932725712</v>
      </c>
      <c r="D30" s="5">
        <f t="shared" si="5"/>
        <v>402.0323372174748</v>
      </c>
      <c r="E30" s="5">
        <f t="shared" si="5"/>
        <v>337.5023900886207</v>
      </c>
      <c r="F30" s="5">
        <f t="shared" si="5"/>
        <v>283.56876559781165</v>
      </c>
      <c r="G30" s="5">
        <f t="shared" si="5"/>
        <v>238.4993270693731</v>
      </c>
      <c r="H30" s="5">
        <f t="shared" si="5"/>
        <v>200.84061097671835</v>
      </c>
      <c r="I30" s="5">
        <f t="shared" si="5"/>
        <v>169.37400659743764</v>
      </c>
      <c r="J30" s="5">
        <f t="shared" si="5"/>
        <v>143.0786359233351</v>
      </c>
      <c r="K30" s="5">
        <f t="shared" si="5"/>
        <v>121.09994191499956</v>
      </c>
      <c r="L30" s="5">
        <f t="shared" si="5"/>
        <v>102.72313480694483</v>
      </c>
      <c r="M30" s="5">
        <f t="shared" si="5"/>
        <v>87.35076836087775</v>
      </c>
      <c r="N30" s="5">
        <f t="shared" si="5"/>
        <v>74.4838232810957</v>
      </c>
      <c r="O30" s="5">
        <f t="shared" si="5"/>
        <v>63.7057656783964</v>
      </c>
      <c r="P30" s="5">
        <f t="shared" si="4"/>
        <v>54.66912644683146</v>
      </c>
      <c r="Q30" s="5">
        <f t="shared" si="4"/>
        <v>47.08421440341992</v>
      </c>
      <c r="R30" s="5">
        <f t="shared" si="4"/>
        <v>40.70963351900519</v>
      </c>
      <c r="S30" s="5">
        <f t="shared" si="4"/>
        <v>35.344323832055224</v>
      </c>
      <c r="T30" s="5">
        <f t="shared" si="4"/>
        <v>30.82088781170802</v>
      </c>
      <c r="U30" s="8">
        <f t="shared" si="3"/>
        <v>27</v>
      </c>
    </row>
    <row r="31" spans="1:21" ht="9.75">
      <c r="A31" s="23">
        <f t="shared" si="5"/>
        <v>819.2233118047557</v>
      </c>
      <c r="B31" s="24">
        <f t="shared" si="5"/>
        <v>681.1116229312631</v>
      </c>
      <c r="C31" s="24">
        <f t="shared" si="5"/>
        <v>566.4808900616339</v>
      </c>
      <c r="D31" s="24">
        <f t="shared" si="5"/>
        <v>471.37783454444536</v>
      </c>
      <c r="E31" s="24">
        <f t="shared" si="5"/>
        <v>392.5027725028</v>
      </c>
      <c r="F31" s="24">
        <f t="shared" si="5"/>
        <v>327.10408043748333</v>
      </c>
      <c r="G31" s="24">
        <f t="shared" si="5"/>
        <v>272.8892328590853</v>
      </c>
      <c r="H31" s="24">
        <f t="shared" si="5"/>
        <v>227.9498904036917</v>
      </c>
      <c r="I31" s="24">
        <f t="shared" si="5"/>
        <v>190.69888738913014</v>
      </c>
      <c r="J31" s="24">
        <f t="shared" si="5"/>
        <v>159.81728587490196</v>
      </c>
      <c r="K31" s="24">
        <f t="shared" si="5"/>
        <v>134.20993610649953</v>
      </c>
      <c r="L31" s="24">
        <f t="shared" si="5"/>
        <v>112.96821693956987</v>
      </c>
      <c r="M31" s="24">
        <f t="shared" si="5"/>
        <v>95.33882982974797</v>
      </c>
      <c r="N31" s="24">
        <f t="shared" si="5"/>
        <v>80.69769091077237</v>
      </c>
      <c r="O31" s="24">
        <f t="shared" si="5"/>
        <v>68.52811161910019</v>
      </c>
      <c r="P31" s="24">
        <f t="shared" si="4"/>
        <v>58.40258276917302</v>
      </c>
      <c r="Q31" s="24">
        <f t="shared" si="4"/>
        <v>49.96758297955673</v>
      </c>
      <c r="R31" s="24">
        <f t="shared" si="4"/>
        <v>42.930922524575344</v>
      </c>
      <c r="S31" s="24">
        <f t="shared" si="4"/>
        <v>37.05121030869635</v>
      </c>
      <c r="T31" s="24">
        <f t="shared" si="4"/>
        <v>32.12909668982511</v>
      </c>
      <c r="U31" s="25">
        <f t="shared" si="3"/>
        <v>28</v>
      </c>
    </row>
    <row r="32" spans="1:21" ht="9.75">
      <c r="A32" s="4">
        <f t="shared" si="5"/>
        <v>984.0679741657068</v>
      </c>
      <c r="B32" s="5">
        <f t="shared" si="5"/>
        <v>811.522831288203</v>
      </c>
      <c r="C32" s="5">
        <f t="shared" si="5"/>
        <v>669.4474502727279</v>
      </c>
      <c r="D32" s="5">
        <f t="shared" si="5"/>
        <v>552.512066417001</v>
      </c>
      <c r="E32" s="5">
        <f t="shared" si="5"/>
        <v>456.30321610324796</v>
      </c>
      <c r="F32" s="5">
        <f t="shared" si="5"/>
        <v>377.1696925031058</v>
      </c>
      <c r="G32" s="5">
        <f t="shared" si="5"/>
        <v>312.09372545935724</v>
      </c>
      <c r="H32" s="5">
        <f t="shared" si="5"/>
        <v>258.58337615617165</v>
      </c>
      <c r="I32" s="5">
        <f t="shared" si="5"/>
        <v>214.58275387582572</v>
      </c>
      <c r="J32" s="5">
        <f t="shared" si="5"/>
        <v>178.39718732114113</v>
      </c>
      <c r="K32" s="5">
        <f t="shared" si="5"/>
        <v>148.63092971714948</v>
      </c>
      <c r="L32" s="5">
        <f t="shared" si="5"/>
        <v>124.13535646413116</v>
      </c>
      <c r="M32" s="5">
        <f t="shared" si="5"/>
        <v>103.96593621612782</v>
      </c>
      <c r="N32" s="5">
        <f t="shared" si="5"/>
        <v>87.34652927452643</v>
      </c>
      <c r="O32" s="5">
        <f t="shared" si="5"/>
        <v>73.63979831624621</v>
      </c>
      <c r="P32" s="5">
        <f t="shared" si="4"/>
        <v>62.32271190763169</v>
      </c>
      <c r="Q32" s="5">
        <f t="shared" si="4"/>
        <v>52.96628629873901</v>
      </c>
      <c r="R32" s="5">
        <f t="shared" si="4"/>
        <v>45.218850200312595</v>
      </c>
      <c r="S32" s="5">
        <f t="shared" si="4"/>
        <v>38.79223451487026</v>
      </c>
      <c r="T32" s="5">
        <f t="shared" si="4"/>
        <v>33.450387656723365</v>
      </c>
      <c r="U32" s="8">
        <f t="shared" si="3"/>
        <v>29</v>
      </c>
    </row>
    <row r="33" spans="1:21" ht="9.75">
      <c r="A33" s="26">
        <f t="shared" si="5"/>
        <v>1181.881568998848</v>
      </c>
      <c r="B33" s="27">
        <f t="shared" si="5"/>
        <v>966.7121692329616</v>
      </c>
      <c r="C33" s="27">
        <f t="shared" si="5"/>
        <v>790.9479913218189</v>
      </c>
      <c r="D33" s="27">
        <f t="shared" si="5"/>
        <v>647.4391177078912</v>
      </c>
      <c r="E33" s="27">
        <f t="shared" si="5"/>
        <v>530.3117306797676</v>
      </c>
      <c r="F33" s="27">
        <f t="shared" si="5"/>
        <v>434.7451463785717</v>
      </c>
      <c r="G33" s="27">
        <f t="shared" si="5"/>
        <v>356.7868470236672</v>
      </c>
      <c r="H33" s="27">
        <f t="shared" si="5"/>
        <v>293.19921505647386</v>
      </c>
      <c r="I33" s="27">
        <f t="shared" si="5"/>
        <v>241.3326843409248</v>
      </c>
      <c r="J33" s="27">
        <f t="shared" si="5"/>
        <v>199.02087792646662</v>
      </c>
      <c r="K33" s="27">
        <f t="shared" si="5"/>
        <v>164.49402268886445</v>
      </c>
      <c r="L33" s="27">
        <f t="shared" si="5"/>
        <v>136.307538545903</v>
      </c>
      <c r="M33" s="27">
        <f t="shared" si="5"/>
        <v>113.28321111341806</v>
      </c>
      <c r="N33" s="27">
        <f t="shared" si="5"/>
        <v>94.46078632374328</v>
      </c>
      <c r="O33" s="27">
        <f t="shared" si="5"/>
        <v>79.05818621522099</v>
      </c>
      <c r="P33" s="27">
        <f t="shared" si="4"/>
        <v>66.43884750301325</v>
      </c>
      <c r="Q33" s="27">
        <f t="shared" si="4"/>
        <v>56.08493775068855</v>
      </c>
      <c r="R33" s="27">
        <f t="shared" si="4"/>
        <v>47.57541570632197</v>
      </c>
      <c r="S33" s="27">
        <f t="shared" si="4"/>
        <v>40.56807920516767</v>
      </c>
      <c r="T33" s="27">
        <f t="shared" si="4"/>
        <v>34.784891533290626</v>
      </c>
      <c r="U33" s="28">
        <f t="shared" si="3"/>
        <v>30</v>
      </c>
    </row>
    <row r="34" spans="1:21" ht="9.75">
      <c r="A34" s="4">
        <f t="shared" si="5"/>
        <v>1419.2578827986176</v>
      </c>
      <c r="B34" s="5">
        <f t="shared" si="5"/>
        <v>1151.3874813872244</v>
      </c>
      <c r="C34" s="5">
        <f t="shared" si="5"/>
        <v>934.3186297597464</v>
      </c>
      <c r="D34" s="5">
        <f t="shared" si="5"/>
        <v>758.5037677182328</v>
      </c>
      <c r="E34" s="5">
        <f t="shared" si="5"/>
        <v>616.1616075885304</v>
      </c>
      <c r="F34" s="5">
        <f t="shared" si="5"/>
        <v>500.95691833535733</v>
      </c>
      <c r="G34" s="5">
        <f t="shared" si="5"/>
        <v>407.7370056069806</v>
      </c>
      <c r="H34" s="5">
        <f t="shared" si="5"/>
        <v>332.31511301381545</v>
      </c>
      <c r="I34" s="5">
        <f t="shared" si="5"/>
        <v>271.29260646183576</v>
      </c>
      <c r="J34" s="5">
        <f t="shared" si="5"/>
        <v>221.91317449837794</v>
      </c>
      <c r="K34" s="5">
        <f t="shared" si="5"/>
        <v>181.94342495775092</v>
      </c>
      <c r="L34" s="5">
        <f t="shared" si="5"/>
        <v>149.57521701503427</v>
      </c>
      <c r="M34" s="5">
        <f t="shared" si="5"/>
        <v>123.34586800249151</v>
      </c>
      <c r="N34" s="5">
        <f t="shared" si="5"/>
        <v>102.07304136640533</v>
      </c>
      <c r="O34" s="5">
        <f t="shared" si="5"/>
        <v>84.80167738813427</v>
      </c>
      <c r="P34" s="5">
        <f t="shared" si="4"/>
        <v>70.76078987816395</v>
      </c>
      <c r="Q34" s="5">
        <f t="shared" si="4"/>
        <v>59.3283352607161</v>
      </c>
      <c r="R34" s="5">
        <f t="shared" si="4"/>
        <v>50.00267817751165</v>
      </c>
      <c r="S34" s="5">
        <f t="shared" si="4"/>
        <v>42.37944078927101</v>
      </c>
      <c r="T34" s="5">
        <f t="shared" si="4"/>
        <v>36.13274044862349</v>
      </c>
      <c r="U34" s="8">
        <f t="shared" si="3"/>
        <v>31</v>
      </c>
    </row>
    <row r="35" spans="1:21" ht="9.75">
      <c r="A35" s="4">
        <f t="shared" si="5"/>
        <v>1704.109459358341</v>
      </c>
      <c r="B35" s="5">
        <f t="shared" si="5"/>
        <v>1371.151102850797</v>
      </c>
      <c r="C35" s="5">
        <f t="shared" si="5"/>
        <v>1103.4959831165006</v>
      </c>
      <c r="D35" s="5">
        <f t="shared" si="5"/>
        <v>888.4494082303321</v>
      </c>
      <c r="E35" s="5">
        <f t="shared" si="5"/>
        <v>715.7474648026953</v>
      </c>
      <c r="F35" s="5">
        <f t="shared" si="5"/>
        <v>577.1004560856608</v>
      </c>
      <c r="G35" s="5">
        <f t="shared" si="5"/>
        <v>465.820186391958</v>
      </c>
      <c r="H35" s="5">
        <f t="shared" si="5"/>
        <v>376.51607770561145</v>
      </c>
      <c r="I35" s="5">
        <f t="shared" si="5"/>
        <v>304.847719237256</v>
      </c>
      <c r="J35" s="5">
        <f t="shared" si="5"/>
        <v>247.3236236931995</v>
      </c>
      <c r="K35" s="5">
        <f t="shared" si="5"/>
        <v>201.137767453526</v>
      </c>
      <c r="L35" s="5">
        <f t="shared" si="5"/>
        <v>164.03698654638734</v>
      </c>
      <c r="M35" s="5">
        <f t="shared" si="5"/>
        <v>134.21353744269084</v>
      </c>
      <c r="N35" s="5">
        <f t="shared" si="5"/>
        <v>110.2181542620537</v>
      </c>
      <c r="O35" s="5">
        <f t="shared" si="5"/>
        <v>90.8897780314223</v>
      </c>
      <c r="P35" s="5">
        <f t="shared" si="5"/>
        <v>75.29882937207213</v>
      </c>
      <c r="Q35" s="5">
        <f aca="true" t="shared" si="6" ref="Q35:T51">(((1+Q$3)^$U35)-1)/Q$3</f>
        <v>62.70146867114475</v>
      </c>
      <c r="R35" s="5">
        <f t="shared" si="6"/>
        <v>52.50275852283698</v>
      </c>
      <c r="S35" s="5">
        <f t="shared" si="6"/>
        <v>44.227029605056444</v>
      </c>
      <c r="T35" s="5">
        <f t="shared" si="6"/>
        <v>37.494067853109755</v>
      </c>
      <c r="U35" s="8">
        <f t="shared" si="3"/>
        <v>32</v>
      </c>
    </row>
    <row r="36" spans="1:21" ht="9.75">
      <c r="A36" s="4">
        <f aca="true" t="shared" si="7" ref="A36:P51">(((1+A$3)^$U36)-1)/A$3</f>
        <v>2045.9313512300089</v>
      </c>
      <c r="B36" s="5">
        <f t="shared" si="7"/>
        <v>1632.6698123924484</v>
      </c>
      <c r="C36" s="5">
        <f t="shared" si="7"/>
        <v>1303.1252600774706</v>
      </c>
      <c r="D36" s="5">
        <f t="shared" si="7"/>
        <v>1040.4858076294886</v>
      </c>
      <c r="E36" s="5">
        <f t="shared" si="7"/>
        <v>831.2670591711263</v>
      </c>
      <c r="F36" s="5">
        <f t="shared" si="7"/>
        <v>664.6655244985099</v>
      </c>
      <c r="G36" s="5">
        <f t="shared" si="7"/>
        <v>532.0350124868321</v>
      </c>
      <c r="H36" s="5">
        <f t="shared" si="7"/>
        <v>426.4631678073409</v>
      </c>
      <c r="I36" s="5">
        <f t="shared" si="7"/>
        <v>342.4294455457267</v>
      </c>
      <c r="J36" s="5">
        <f t="shared" si="7"/>
        <v>275.52922229945136</v>
      </c>
      <c r="K36" s="5">
        <f t="shared" si="7"/>
        <v>222.25154419887863</v>
      </c>
      <c r="L36" s="5">
        <f t="shared" si="7"/>
        <v>179.8003153355622</v>
      </c>
      <c r="M36" s="5">
        <f t="shared" si="7"/>
        <v>145.9506204381061</v>
      </c>
      <c r="N36" s="5">
        <f t="shared" si="7"/>
        <v>118.93342506039745</v>
      </c>
      <c r="O36" s="5">
        <f t="shared" si="7"/>
        <v>97.34316471330764</v>
      </c>
      <c r="P36" s="5">
        <f t="shared" si="7"/>
        <v>80.06377084067574</v>
      </c>
      <c r="Q36" s="5">
        <f t="shared" si="6"/>
        <v>66.20952741799054</v>
      </c>
      <c r="R36" s="5">
        <f t="shared" si="6"/>
        <v>55.077841278522094</v>
      </c>
      <c r="S36" s="5">
        <f t="shared" si="6"/>
        <v>46.11157019715758</v>
      </c>
      <c r="T36" s="5">
        <f t="shared" si="6"/>
        <v>38.86900853164086</v>
      </c>
      <c r="U36" s="8">
        <f t="shared" si="3"/>
        <v>33</v>
      </c>
    </row>
    <row r="37" spans="1:21" ht="9.75">
      <c r="A37" s="23">
        <f t="shared" si="7"/>
        <v>2456.1176214760108</v>
      </c>
      <c r="B37" s="24">
        <f t="shared" si="7"/>
        <v>1943.8770767470137</v>
      </c>
      <c r="C37" s="24">
        <f t="shared" si="7"/>
        <v>1538.687806891415</v>
      </c>
      <c r="D37" s="24">
        <f t="shared" si="7"/>
        <v>1218.3683949265014</v>
      </c>
      <c r="E37" s="24">
        <f t="shared" si="7"/>
        <v>965.2697886385066</v>
      </c>
      <c r="F37" s="24">
        <f t="shared" si="7"/>
        <v>765.3653531732863</v>
      </c>
      <c r="G37" s="24">
        <f t="shared" si="7"/>
        <v>607.5199142349885</v>
      </c>
      <c r="H37" s="24">
        <f t="shared" si="7"/>
        <v>482.9033796222951</v>
      </c>
      <c r="I37" s="24">
        <f t="shared" si="7"/>
        <v>384.52097901121385</v>
      </c>
      <c r="J37" s="24">
        <f t="shared" si="7"/>
        <v>306.837436752391</v>
      </c>
      <c r="K37" s="24">
        <f t="shared" si="7"/>
        <v>245.4766986187665</v>
      </c>
      <c r="L37" s="24">
        <f t="shared" si="7"/>
        <v>196.98234371576282</v>
      </c>
      <c r="M37" s="24">
        <f t="shared" si="7"/>
        <v>158.6266700731546</v>
      </c>
      <c r="N37" s="24">
        <f t="shared" si="7"/>
        <v>128.25876481462527</v>
      </c>
      <c r="O37" s="24">
        <f t="shared" si="7"/>
        <v>104.18375459610611</v>
      </c>
      <c r="P37" s="24">
        <f t="shared" si="7"/>
        <v>85.06695938270953</v>
      </c>
      <c r="Q37" s="24">
        <f t="shared" si="6"/>
        <v>69.85790851471018</v>
      </c>
      <c r="R37" s="24">
        <f t="shared" si="6"/>
        <v>57.73017651687774</v>
      </c>
      <c r="S37" s="24">
        <f t="shared" si="6"/>
        <v>48.03380160110072</v>
      </c>
      <c r="T37" s="24">
        <f t="shared" si="6"/>
        <v>40.25769861695727</v>
      </c>
      <c r="U37" s="25">
        <f t="shared" si="3"/>
        <v>34</v>
      </c>
    </row>
    <row r="38" spans="1:21" ht="9.75">
      <c r="A38" s="4">
        <f t="shared" si="7"/>
        <v>2948.3411457712127</v>
      </c>
      <c r="B38" s="5">
        <f t="shared" si="7"/>
        <v>2314.2137213289466</v>
      </c>
      <c r="C38" s="5">
        <f t="shared" si="7"/>
        <v>1816.6516121318698</v>
      </c>
      <c r="D38" s="5">
        <f t="shared" si="7"/>
        <v>1426.4910220640065</v>
      </c>
      <c r="E38" s="5">
        <f t="shared" si="7"/>
        <v>1120.7129548206676</v>
      </c>
      <c r="F38" s="5">
        <f t="shared" si="7"/>
        <v>881.170156149279</v>
      </c>
      <c r="G38" s="5">
        <f t="shared" si="7"/>
        <v>693.5727022278869</v>
      </c>
      <c r="H38" s="5">
        <f t="shared" si="7"/>
        <v>546.6808189731934</v>
      </c>
      <c r="I38" s="5">
        <f t="shared" si="7"/>
        <v>431.66349649255943</v>
      </c>
      <c r="J38" s="5">
        <f t="shared" si="7"/>
        <v>341.589554795154</v>
      </c>
      <c r="K38" s="5">
        <f t="shared" si="7"/>
        <v>271.0243684806432</v>
      </c>
      <c r="L38" s="5">
        <f t="shared" si="7"/>
        <v>215.7107546501815</v>
      </c>
      <c r="M38" s="5">
        <f t="shared" si="7"/>
        <v>172.316803679007</v>
      </c>
      <c r="N38" s="5">
        <f t="shared" si="7"/>
        <v>138.23687835164904</v>
      </c>
      <c r="O38" s="5">
        <f t="shared" si="7"/>
        <v>111.4347798718725</v>
      </c>
      <c r="P38" s="5">
        <f t="shared" si="7"/>
        <v>90.32030735184502</v>
      </c>
      <c r="Q38" s="5">
        <f t="shared" si="6"/>
        <v>73.65222485529858</v>
      </c>
      <c r="R38" s="5">
        <f t="shared" si="6"/>
        <v>60.462081812384085</v>
      </c>
      <c r="S38" s="5">
        <f t="shared" si="6"/>
        <v>49.994477633122735</v>
      </c>
      <c r="T38" s="5">
        <f t="shared" si="6"/>
        <v>41.66027560312682</v>
      </c>
      <c r="U38" s="8">
        <f t="shared" si="3"/>
        <v>35</v>
      </c>
    </row>
    <row r="39" spans="1:21" ht="9.75">
      <c r="A39" s="26">
        <f t="shared" si="7"/>
        <v>3539.009374925455</v>
      </c>
      <c r="B39" s="27">
        <f t="shared" si="7"/>
        <v>2754.914328381446</v>
      </c>
      <c r="C39" s="27">
        <f t="shared" si="7"/>
        <v>2144.6489023156064</v>
      </c>
      <c r="D39" s="27">
        <f t="shared" si="7"/>
        <v>1669.9944958148874</v>
      </c>
      <c r="E39" s="27">
        <f t="shared" si="7"/>
        <v>1301.0270275919745</v>
      </c>
      <c r="F39" s="27">
        <f t="shared" si="7"/>
        <v>1014.345679571671</v>
      </c>
      <c r="G39" s="27">
        <f t="shared" si="7"/>
        <v>791.6728805397911</v>
      </c>
      <c r="H39" s="27">
        <f t="shared" si="7"/>
        <v>618.7493254397085</v>
      </c>
      <c r="I39" s="27">
        <f t="shared" si="7"/>
        <v>484.46311607166655</v>
      </c>
      <c r="J39" s="27">
        <f t="shared" si="7"/>
        <v>380.1644058226209</v>
      </c>
      <c r="K39" s="27">
        <f t="shared" si="7"/>
        <v>299.1268053287075</v>
      </c>
      <c r="L39" s="27">
        <f t="shared" si="7"/>
        <v>236.12472256869785</v>
      </c>
      <c r="M39" s="27">
        <f t="shared" si="7"/>
        <v>187.1021479733276</v>
      </c>
      <c r="N39" s="27">
        <f t="shared" si="7"/>
        <v>148.91345983626448</v>
      </c>
      <c r="O39" s="27">
        <f t="shared" si="7"/>
        <v>119.12086666418485</v>
      </c>
      <c r="P39" s="27">
        <f t="shared" si="7"/>
        <v>95.83632271943725</v>
      </c>
      <c r="Q39" s="27">
        <f t="shared" si="6"/>
        <v>77.59831384951052</v>
      </c>
      <c r="R39" s="27">
        <f t="shared" si="6"/>
        <v>63.2759442667556</v>
      </c>
      <c r="S39" s="27">
        <f t="shared" si="6"/>
        <v>51.99436718578518</v>
      </c>
      <c r="T39" s="27">
        <f t="shared" si="6"/>
        <v>43.0768783591581</v>
      </c>
      <c r="U39" s="28">
        <f t="shared" si="3"/>
        <v>36</v>
      </c>
    </row>
    <row r="40" spans="1:21" ht="9.75">
      <c r="A40" s="4">
        <f t="shared" si="7"/>
        <v>10577.35528937741</v>
      </c>
      <c r="B40" s="5">
        <f t="shared" si="7"/>
        <v>7832.980821260277</v>
      </c>
      <c r="C40" s="5">
        <f t="shared" si="7"/>
        <v>5799.037818541256</v>
      </c>
      <c r="D40" s="5">
        <f t="shared" si="7"/>
        <v>4293.016946061318</v>
      </c>
      <c r="E40" s="5">
        <f t="shared" si="7"/>
        <v>3178.7949429269165</v>
      </c>
      <c r="F40" s="5">
        <f t="shared" si="7"/>
        <v>2354.9969326359587</v>
      </c>
      <c r="G40" s="5">
        <f t="shared" si="7"/>
        <v>1746.2358186397964</v>
      </c>
      <c r="H40" s="5">
        <f t="shared" si="7"/>
        <v>1296.5289483141369</v>
      </c>
      <c r="I40" s="5">
        <f t="shared" si="7"/>
        <v>964.359477680384</v>
      </c>
      <c r="J40" s="5">
        <f t="shared" si="7"/>
        <v>718.9778964293695</v>
      </c>
      <c r="K40" s="5">
        <f t="shared" si="7"/>
        <v>537.6369923749306</v>
      </c>
      <c r="L40" s="5">
        <f t="shared" si="7"/>
        <v>403.5281329571637</v>
      </c>
      <c r="M40" s="5">
        <f t="shared" si="7"/>
        <v>304.24352342334237</v>
      </c>
      <c r="N40" s="5">
        <f t="shared" si="7"/>
        <v>230.63223971582914</v>
      </c>
      <c r="O40" s="5">
        <f t="shared" si="7"/>
        <v>175.9505445692449</v>
      </c>
      <c r="P40" s="5">
        <f t="shared" si="7"/>
        <v>135.2317511023485</v>
      </c>
      <c r="Q40" s="5">
        <f t="shared" si="6"/>
        <v>104.81959777940726</v>
      </c>
      <c r="R40" s="5">
        <f t="shared" si="6"/>
        <v>82.02319645106053</v>
      </c>
      <c r="S40" s="5">
        <f t="shared" si="6"/>
        <v>64.86222330124458</v>
      </c>
      <c r="T40" s="5">
        <f t="shared" si="6"/>
        <v>51.87898946333451</v>
      </c>
      <c r="U40" s="8">
        <v>42</v>
      </c>
    </row>
    <row r="41" spans="1:21" ht="9.75">
      <c r="A41" s="4">
        <f t="shared" si="7"/>
        <v>31593.743576396308</v>
      </c>
      <c r="B41" s="5">
        <f t="shared" si="7"/>
        <v>22253.475268251652</v>
      </c>
      <c r="C41" s="5">
        <f t="shared" si="7"/>
        <v>15664.258594103081</v>
      </c>
      <c r="D41" s="5">
        <f t="shared" si="7"/>
        <v>11021.500235869866</v>
      </c>
      <c r="E41" s="5">
        <f t="shared" si="7"/>
        <v>7753.781786950834</v>
      </c>
      <c r="F41" s="5">
        <f t="shared" si="7"/>
        <v>5456.004746484954</v>
      </c>
      <c r="G41" s="5">
        <f t="shared" si="7"/>
        <v>3841.475335593222</v>
      </c>
      <c r="H41" s="5">
        <f t="shared" si="7"/>
        <v>2707.633422040219</v>
      </c>
      <c r="I41" s="5">
        <f t="shared" si="7"/>
        <v>1911.5898027609342</v>
      </c>
      <c r="J41" s="5">
        <f t="shared" si="7"/>
        <v>1352.699579728696</v>
      </c>
      <c r="K41" s="5">
        <f t="shared" si="7"/>
        <v>960.1723378487249</v>
      </c>
      <c r="L41" s="5">
        <f t="shared" si="7"/>
        <v>684.2804110748211</v>
      </c>
      <c r="M41" s="5">
        <f t="shared" si="7"/>
        <v>490.13216427931354</v>
      </c>
      <c r="N41" s="5">
        <f t="shared" si="7"/>
        <v>353.27009299715917</v>
      </c>
      <c r="O41" s="5">
        <f t="shared" si="7"/>
        <v>256.5645288209251</v>
      </c>
      <c r="P41" s="5">
        <f t="shared" si="7"/>
        <v>188.02539293884232</v>
      </c>
      <c r="Q41" s="5">
        <f t="shared" si="6"/>
        <v>139.26320604378515</v>
      </c>
      <c r="R41" s="5">
        <f t="shared" si="6"/>
        <v>104.40839597533814</v>
      </c>
      <c r="S41" s="5">
        <f t="shared" si="6"/>
        <v>79.35351927497139</v>
      </c>
      <c r="T41" s="5">
        <f t="shared" si="6"/>
        <v>61.222607768246526</v>
      </c>
      <c r="U41" s="8">
        <v>48</v>
      </c>
    </row>
    <row r="42" spans="1:21" ht="9.75">
      <c r="A42" s="4">
        <f t="shared" si="7"/>
        <v>94348.34273922215</v>
      </c>
      <c r="B42" s="5">
        <f t="shared" si="7"/>
        <v>63204.23091261478</v>
      </c>
      <c r="C42" s="5">
        <f t="shared" si="7"/>
        <v>42295.95630926964</v>
      </c>
      <c r="D42" s="5">
        <f t="shared" si="7"/>
        <v>28281.164703087656</v>
      </c>
      <c r="E42" s="5">
        <f t="shared" si="7"/>
        <v>18900.262910662284</v>
      </c>
      <c r="F42" s="5">
        <f t="shared" si="7"/>
        <v>12628.824254595616</v>
      </c>
      <c r="G42" s="5">
        <f t="shared" si="7"/>
        <v>8440.468715894878</v>
      </c>
      <c r="H42" s="5">
        <f t="shared" si="7"/>
        <v>5645.484854228634</v>
      </c>
      <c r="I42" s="5">
        <f t="shared" si="7"/>
        <v>3781.254506499137</v>
      </c>
      <c r="J42" s="5">
        <f t="shared" si="7"/>
        <v>2538.0218381917202</v>
      </c>
      <c r="K42" s="5">
        <f t="shared" si="7"/>
        <v>1708.7194770116257</v>
      </c>
      <c r="L42" s="5">
        <f t="shared" si="7"/>
        <v>1155.130087824808</v>
      </c>
      <c r="M42" s="5">
        <f t="shared" si="7"/>
        <v>785.1140753806134</v>
      </c>
      <c r="N42" s="5">
        <f t="shared" si="7"/>
        <v>537.3164417020556</v>
      </c>
      <c r="O42" s="5">
        <f t="shared" si="7"/>
        <v>370.9170061970378</v>
      </c>
      <c r="P42" s="5">
        <f t="shared" si="7"/>
        <v>258.77392221664525</v>
      </c>
      <c r="Q42" s="5">
        <f t="shared" si="6"/>
        <v>182.84535864632852</v>
      </c>
      <c r="R42" s="5">
        <f t="shared" si="6"/>
        <v>131.13749487556169</v>
      </c>
      <c r="S42" s="5">
        <f t="shared" si="6"/>
        <v>95.67307220701424</v>
      </c>
      <c r="T42" s="5">
        <f t="shared" si="6"/>
        <v>71.14104687843503</v>
      </c>
      <c r="U42" s="8">
        <v>54</v>
      </c>
    </row>
    <row r="43" spans="1:21" ht="9.75">
      <c r="A43" s="23">
        <f t="shared" si="7"/>
        <v>281732.5717658335</v>
      </c>
      <c r="B43" s="24">
        <f t="shared" si="7"/>
        <v>179494.58378565466</v>
      </c>
      <c r="C43" s="24">
        <f t="shared" si="7"/>
        <v>114189.66647832727</v>
      </c>
      <c r="D43" s="24">
        <f t="shared" si="7"/>
        <v>72555.03812893912</v>
      </c>
      <c r="E43" s="24">
        <f t="shared" si="7"/>
        <v>46057.508532810796</v>
      </c>
      <c r="F43" s="24">
        <f t="shared" si="7"/>
        <v>29219.99163771599</v>
      </c>
      <c r="G43" s="24">
        <f t="shared" si="7"/>
        <v>18535.133283319898</v>
      </c>
      <c r="H43" s="24">
        <f t="shared" si="7"/>
        <v>11761.94979237816</v>
      </c>
      <c r="I43" s="24">
        <f t="shared" si="7"/>
        <v>7471.641112425423</v>
      </c>
      <c r="J43" s="24">
        <f t="shared" si="7"/>
        <v>4755.065839421302</v>
      </c>
      <c r="K43" s="24">
        <f t="shared" si="7"/>
        <v>3034.8163954141937</v>
      </c>
      <c r="L43" s="24">
        <f t="shared" si="7"/>
        <v>1944.7921328916602</v>
      </c>
      <c r="M43" s="24">
        <f t="shared" si="7"/>
        <v>1253.2132958402156</v>
      </c>
      <c r="N43" s="24">
        <f t="shared" si="7"/>
        <v>813.5203833504787</v>
      </c>
      <c r="O43" s="24">
        <f t="shared" si="7"/>
        <v>533.1281808888754</v>
      </c>
      <c r="P43" s="24">
        <f t="shared" si="7"/>
        <v>353.58371788245915</v>
      </c>
      <c r="Q43" s="24">
        <f t="shared" si="6"/>
        <v>237.9906852013216</v>
      </c>
      <c r="R43" s="24">
        <f t="shared" si="6"/>
        <v>163.05343680152438</v>
      </c>
      <c r="S43" s="24">
        <f t="shared" si="6"/>
        <v>114.05153941827051</v>
      </c>
      <c r="T43" s="24">
        <f t="shared" si="6"/>
        <v>81.66966985640913</v>
      </c>
      <c r="U43" s="25">
        <v>60</v>
      </c>
    </row>
    <row r="44" spans="1:21" ht="9.75">
      <c r="A44" s="4">
        <f t="shared" si="7"/>
        <v>2511995.489911904</v>
      </c>
      <c r="B44" s="5">
        <f t="shared" si="7"/>
        <v>1447524.890433828</v>
      </c>
      <c r="C44" s="5">
        <f t="shared" si="7"/>
        <v>832202.7023612675</v>
      </c>
      <c r="D44" s="5">
        <f t="shared" si="7"/>
        <v>477449.86372047325</v>
      </c>
      <c r="E44" s="5">
        <f t="shared" si="7"/>
        <v>273429.4662991533</v>
      </c>
      <c r="F44" s="5">
        <f t="shared" si="7"/>
        <v>156363.26500900058</v>
      </c>
      <c r="G44" s="5">
        <f t="shared" si="7"/>
        <v>89327.77873058342</v>
      </c>
      <c r="H44" s="5">
        <f t="shared" si="7"/>
        <v>51008.09325605167</v>
      </c>
      <c r="I44" s="5">
        <f t="shared" si="7"/>
        <v>29133.46753220761</v>
      </c>
      <c r="J44" s="5">
        <f t="shared" si="7"/>
        <v>16658.07611163654</v>
      </c>
      <c r="K44" s="5">
        <f t="shared" si="7"/>
        <v>9545.938177273263</v>
      </c>
      <c r="L44" s="5">
        <f t="shared" si="7"/>
        <v>5490.189059870402</v>
      </c>
      <c r="M44" s="5">
        <f t="shared" si="7"/>
        <v>3174.7813980452925</v>
      </c>
      <c r="N44" s="5">
        <f t="shared" si="7"/>
        <v>1850.0922161010021</v>
      </c>
      <c r="O44" s="5">
        <f t="shared" si="7"/>
        <v>1089.62858581796</v>
      </c>
      <c r="P44" s="5">
        <f t="shared" si="7"/>
        <v>650.9026830580809</v>
      </c>
      <c r="Q44" s="5">
        <f t="shared" si="6"/>
        <v>396.0565601905066</v>
      </c>
      <c r="R44" s="5">
        <f t="shared" si="6"/>
        <v>246.66724221899798</v>
      </c>
      <c r="S44" s="5">
        <f t="shared" si="6"/>
        <v>158.05701875257552</v>
      </c>
      <c r="T44" s="5">
        <f t="shared" si="6"/>
        <v>104.70993121001327</v>
      </c>
      <c r="U44" s="8">
        <v>72</v>
      </c>
    </row>
    <row r="45" spans="1:21" ht="9.75">
      <c r="A45" s="26">
        <f t="shared" si="7"/>
        <v>22397243.694122817</v>
      </c>
      <c r="B45" s="27">
        <f t="shared" si="7"/>
        <v>11673227.785426471</v>
      </c>
      <c r="C45" s="27">
        <f t="shared" si="7"/>
        <v>6064789.207393994</v>
      </c>
      <c r="D45" s="27">
        <f t="shared" si="7"/>
        <v>3141685.0987509615</v>
      </c>
      <c r="E45" s="27">
        <f t="shared" si="7"/>
        <v>1623115.5561542916</v>
      </c>
      <c r="F45" s="27">
        <f t="shared" si="7"/>
        <v>836611.576773988</v>
      </c>
      <c r="G45" s="27">
        <f t="shared" si="7"/>
        <v>430400.0064393635</v>
      </c>
      <c r="H45" s="27">
        <f t="shared" si="7"/>
        <v>221121.40869278123</v>
      </c>
      <c r="I45" s="27">
        <f t="shared" si="7"/>
        <v>113527.4232183987</v>
      </c>
      <c r="J45" s="27">
        <f t="shared" si="7"/>
        <v>58300.16950379887</v>
      </c>
      <c r="K45" s="27">
        <f t="shared" si="7"/>
        <v>29980.627541745976</v>
      </c>
      <c r="L45" s="27">
        <f t="shared" si="7"/>
        <v>15462.202133824816</v>
      </c>
      <c r="M45" s="27">
        <f t="shared" si="7"/>
        <v>8013.616770450676</v>
      </c>
      <c r="N45" s="27">
        <f t="shared" si="7"/>
        <v>4184.650579175435</v>
      </c>
      <c r="O45" s="27">
        <f t="shared" si="7"/>
        <v>2209.4167371913195</v>
      </c>
      <c r="P45" s="27">
        <f t="shared" si="7"/>
        <v>1184.8448275150743</v>
      </c>
      <c r="Q45" s="27">
        <f t="shared" si="6"/>
        <v>649.1251187042834</v>
      </c>
      <c r="R45" s="27">
        <f t="shared" si="6"/>
        <v>365.88053558359906</v>
      </c>
      <c r="S45" s="27">
        <f t="shared" si="6"/>
        <v>213.86660683409949</v>
      </c>
      <c r="T45" s="27">
        <f t="shared" si="6"/>
        <v>130.67227440403667</v>
      </c>
      <c r="U45" s="28">
        <v>84</v>
      </c>
    </row>
    <row r="46" spans="1:21" ht="9.75">
      <c r="A46" s="4">
        <f t="shared" si="7"/>
        <v>199696114.12136945</v>
      </c>
      <c r="B46" s="5">
        <f t="shared" si="7"/>
        <v>94135767.63832723</v>
      </c>
      <c r="C46" s="5">
        <f t="shared" si="7"/>
        <v>44197748.031716004</v>
      </c>
      <c r="D46" s="5">
        <f t="shared" si="7"/>
        <v>20672532.46684925</v>
      </c>
      <c r="E46" s="5">
        <f t="shared" si="7"/>
        <v>9634888.683517978</v>
      </c>
      <c r="F46" s="5">
        <f t="shared" si="7"/>
        <v>4476110.178542921</v>
      </c>
      <c r="G46" s="5">
        <f t="shared" si="7"/>
        <v>2073653.5362271345</v>
      </c>
      <c r="H46" s="5">
        <f t="shared" si="7"/>
        <v>958481.5041034798</v>
      </c>
      <c r="I46" s="5">
        <f t="shared" si="7"/>
        <v>442324.24848787213</v>
      </c>
      <c r="J46" s="5">
        <f t="shared" si="7"/>
        <v>203982.97598925838</v>
      </c>
      <c r="K46" s="5">
        <f t="shared" si="7"/>
        <v>94113.43651268604</v>
      </c>
      <c r="L46" s="5">
        <f t="shared" si="7"/>
        <v>43510.132110415005</v>
      </c>
      <c r="M46" s="5">
        <f t="shared" si="7"/>
        <v>20198.627405448555</v>
      </c>
      <c r="N46" s="5">
        <f t="shared" si="7"/>
        <v>9442.523288429824</v>
      </c>
      <c r="O46" s="5">
        <f t="shared" si="7"/>
        <v>4462.6505045880485</v>
      </c>
      <c r="P46" s="5">
        <f t="shared" si="7"/>
        <v>2143.7282053679874</v>
      </c>
      <c r="Q46" s="5">
        <f t="shared" si="6"/>
        <v>1054.2960343913205</v>
      </c>
      <c r="R46" s="5">
        <f t="shared" si="6"/>
        <v>535.8501864549663</v>
      </c>
      <c r="S46" s="5">
        <f t="shared" si="6"/>
        <v>284.6466589764079</v>
      </c>
      <c r="T46" s="5">
        <f t="shared" si="6"/>
        <v>159.92729255593864</v>
      </c>
      <c r="U46" s="8">
        <v>96</v>
      </c>
    </row>
    <row r="47" spans="1:21" ht="9.75">
      <c r="A47" s="4">
        <f t="shared" si="7"/>
        <v>1780510652.2130253</v>
      </c>
      <c r="B47" s="5">
        <f t="shared" si="7"/>
        <v>759133621.4603001</v>
      </c>
      <c r="C47" s="5">
        <f t="shared" si="7"/>
        <v>322095217.53343487</v>
      </c>
      <c r="D47" s="5">
        <f t="shared" si="7"/>
        <v>136026689.41314524</v>
      </c>
      <c r="E47" s="5">
        <f t="shared" si="7"/>
        <v>57192990.62056632</v>
      </c>
      <c r="F47" s="5">
        <f t="shared" si="7"/>
        <v>23948337.956528563</v>
      </c>
      <c r="G47" s="5">
        <f t="shared" si="7"/>
        <v>9990692.637591809</v>
      </c>
      <c r="H47" s="5">
        <f t="shared" si="7"/>
        <v>4154585.8708206937</v>
      </c>
      <c r="I47" s="5">
        <f t="shared" si="7"/>
        <v>1723308.7861634018</v>
      </c>
      <c r="J47" s="5">
        <f t="shared" si="7"/>
        <v>713647.077301572</v>
      </c>
      <c r="K47" s="5">
        <f t="shared" si="7"/>
        <v>295389.66406591155</v>
      </c>
      <c r="L47" s="5">
        <f t="shared" si="7"/>
        <v>122399.55695748299</v>
      </c>
      <c r="M47" s="5">
        <f t="shared" si="7"/>
        <v>50882.557059621664</v>
      </c>
      <c r="N47" s="5">
        <f t="shared" si="7"/>
        <v>21284.259980039213</v>
      </c>
      <c r="O47" s="5">
        <f t="shared" si="7"/>
        <v>8996.599541564476</v>
      </c>
      <c r="P47" s="5">
        <f t="shared" si="7"/>
        <v>3865.7449854026095</v>
      </c>
      <c r="Q47" s="5">
        <f t="shared" si="6"/>
        <v>1702.9877244328368</v>
      </c>
      <c r="R47" s="5">
        <f t="shared" si="6"/>
        <v>778.1862666182622</v>
      </c>
      <c r="S47" s="5">
        <f t="shared" si="6"/>
        <v>374.41287932459966</v>
      </c>
      <c r="T47" s="5">
        <f t="shared" si="6"/>
        <v>192.8925792664669</v>
      </c>
      <c r="U47" s="8">
        <v>108</v>
      </c>
    </row>
    <row r="48" spans="1:21" ht="9.75">
      <c r="A48" s="4">
        <f t="shared" si="7"/>
        <v>15875211863.901634</v>
      </c>
      <c r="B48" s="5">
        <f t="shared" si="7"/>
        <v>6121837054.760799</v>
      </c>
      <c r="C48" s="5">
        <f t="shared" si="7"/>
        <v>2347298766.8106484</v>
      </c>
      <c r="D48" s="5">
        <f t="shared" si="7"/>
        <v>895064814.9178655</v>
      </c>
      <c r="E48" s="5">
        <f t="shared" si="7"/>
        <v>339499169.777056</v>
      </c>
      <c r="F48" s="5">
        <f t="shared" si="7"/>
        <v>128129626.67950425</v>
      </c>
      <c r="G48" s="5">
        <f t="shared" si="7"/>
        <v>48134233.48282727</v>
      </c>
      <c r="H48" s="5">
        <f t="shared" si="7"/>
        <v>18008174.07897996</v>
      </c>
      <c r="I48" s="5">
        <f t="shared" si="7"/>
        <v>6713993.791771146</v>
      </c>
      <c r="J48" s="5">
        <f t="shared" si="7"/>
        <v>2496681.7567742974</v>
      </c>
      <c r="K48" s="5">
        <f t="shared" si="7"/>
        <v>927080.6881783081</v>
      </c>
      <c r="L48" s="5">
        <f t="shared" si="7"/>
        <v>344289.06387993967</v>
      </c>
      <c r="M48" s="5">
        <f t="shared" si="7"/>
        <v>128149.91178133614</v>
      </c>
      <c r="N48" s="5">
        <f t="shared" si="7"/>
        <v>47954.11975557065</v>
      </c>
      <c r="O48" s="5">
        <f t="shared" si="7"/>
        <v>18119.795797250634</v>
      </c>
      <c r="P48" s="5">
        <f t="shared" si="7"/>
        <v>6958.239713344044</v>
      </c>
      <c r="Q48" s="5">
        <f t="shared" si="6"/>
        <v>2741.5640201064243</v>
      </c>
      <c r="R48" s="5">
        <f t="shared" si="6"/>
        <v>1123.6995711867096</v>
      </c>
      <c r="S48" s="5">
        <f t="shared" si="6"/>
        <v>488.25815171008713</v>
      </c>
      <c r="T48" s="5">
        <f t="shared" si="6"/>
        <v>230.03868945736698</v>
      </c>
      <c r="U48" s="8">
        <v>120</v>
      </c>
    </row>
    <row r="49" spans="1:21" ht="9.75">
      <c r="A49" s="23">
        <f t="shared" si="7"/>
        <v>894528728642492.4</v>
      </c>
      <c r="B49" s="24">
        <f t="shared" si="7"/>
        <v>208785074904648.03</v>
      </c>
      <c r="C49" s="24">
        <f t="shared" si="7"/>
        <v>48249054808233.91</v>
      </c>
      <c r="D49" s="24">
        <f t="shared" si="7"/>
        <v>11040943638990.344</v>
      </c>
      <c r="E49" s="24">
        <f t="shared" si="7"/>
        <v>2502177290649.515</v>
      </c>
      <c r="F49" s="24">
        <f t="shared" si="7"/>
        <v>561720151864.4889</v>
      </c>
      <c r="G49" s="24">
        <f t="shared" si="7"/>
        <v>124952573401.8661</v>
      </c>
      <c r="H49" s="24">
        <f t="shared" si="7"/>
        <v>27553481054.046627</v>
      </c>
      <c r="I49" s="24">
        <f t="shared" si="7"/>
        <v>6026467710.6128435</v>
      </c>
      <c r="J49" s="24">
        <f t="shared" si="7"/>
        <v>1308408911.5124338</v>
      </c>
      <c r="K49" s="24">
        <f t="shared" si="7"/>
        <v>282282082.74011403</v>
      </c>
      <c r="L49" s="24">
        <f t="shared" si="7"/>
        <v>60607593.514703505</v>
      </c>
      <c r="M49" s="24">
        <f t="shared" si="7"/>
        <v>12977336.989486871</v>
      </c>
      <c r="N49" s="24">
        <f t="shared" si="7"/>
        <v>2779583.412213984</v>
      </c>
      <c r="O49" s="24">
        <f t="shared" si="7"/>
        <v>598263.3502661067</v>
      </c>
      <c r="P49" s="24">
        <f t="shared" si="7"/>
        <v>130327.83681930474</v>
      </c>
      <c r="Q49" s="24">
        <f t="shared" si="6"/>
        <v>29078.222692044455</v>
      </c>
      <c r="R49" s="24">
        <f t="shared" si="6"/>
        <v>6783.445318419999</v>
      </c>
      <c r="S49" s="24">
        <f t="shared" si="6"/>
        <v>1716.0415678494558</v>
      </c>
      <c r="T49" s="24">
        <f t="shared" si="6"/>
        <v>499.58019753561797</v>
      </c>
      <c r="U49" s="25">
        <v>180</v>
      </c>
    </row>
    <row r="50" spans="1:21" ht="9.75">
      <c r="A50" s="4">
        <f t="shared" si="7"/>
        <v>5.0404470376503075E+19</v>
      </c>
      <c r="B50" s="5">
        <f t="shared" si="7"/>
        <v>7.120608908001729E+18</v>
      </c>
      <c r="C50" s="5">
        <f t="shared" si="7"/>
        <v>9.9176607481534E+17</v>
      </c>
      <c r="D50" s="5">
        <f t="shared" si="7"/>
        <v>1.3619397568380166E+17</v>
      </c>
      <c r="E50" s="5">
        <f t="shared" si="7"/>
        <v>18441550483687984</v>
      </c>
      <c r="F50" s="5">
        <f t="shared" si="7"/>
        <v>2462580441213621.5</v>
      </c>
      <c r="G50" s="5">
        <f t="shared" si="7"/>
        <v>324366716885573.1</v>
      </c>
      <c r="H50" s="5">
        <f t="shared" si="7"/>
        <v>42158299391998.12</v>
      </c>
      <c r="I50" s="5">
        <f t="shared" si="7"/>
        <v>5409338944300.562</v>
      </c>
      <c r="J50" s="5">
        <f t="shared" si="7"/>
        <v>685681170770.5682</v>
      </c>
      <c r="K50" s="5">
        <f t="shared" si="7"/>
        <v>85949714400.6929</v>
      </c>
      <c r="L50" s="5">
        <f t="shared" si="7"/>
        <v>10668834933.787024</v>
      </c>
      <c r="M50" s="5">
        <f t="shared" si="7"/>
        <v>1314048290.9887018</v>
      </c>
      <c r="N50" s="5">
        <f t="shared" si="7"/>
        <v>161067740.34672397</v>
      </c>
      <c r="O50" s="5">
        <f t="shared" si="7"/>
        <v>19735859.57563821</v>
      </c>
      <c r="P50" s="5">
        <f t="shared" si="7"/>
        <v>2434771.4748445987</v>
      </c>
      <c r="Q50" s="5">
        <f t="shared" si="6"/>
        <v>306130.0590938968</v>
      </c>
      <c r="R50" s="5">
        <f t="shared" si="6"/>
        <v>40128.42093092927</v>
      </c>
      <c r="S50" s="5">
        <f t="shared" si="6"/>
        <v>5744.436757647185</v>
      </c>
      <c r="T50" s="5">
        <f t="shared" si="6"/>
        <v>989.255365387363</v>
      </c>
      <c r="U50" s="8">
        <v>240</v>
      </c>
    </row>
    <row r="51" spans="1:21" ht="10.5" thickBot="1">
      <c r="A51" s="6">
        <f t="shared" si="7"/>
        <v>2.8401666180037723E+24</v>
      </c>
      <c r="B51" s="7">
        <f t="shared" si="7"/>
        <v>2.4284815973492515E+23</v>
      </c>
      <c r="C51" s="7">
        <f t="shared" si="7"/>
        <v>2.0385890481457836E+22</v>
      </c>
      <c r="D51" s="7">
        <f t="shared" si="7"/>
        <v>1.6800012407495902E+21</v>
      </c>
      <c r="E51" s="7">
        <f t="shared" si="7"/>
        <v>1.3591794055219898E+20</v>
      </c>
      <c r="F51" s="7">
        <f t="shared" si="7"/>
        <v>1.0795949565360986E+19</v>
      </c>
      <c r="G51" s="7">
        <f t="shared" si="7"/>
        <v>8.420296129374825E+17</v>
      </c>
      <c r="H51" s="7">
        <f t="shared" si="7"/>
        <v>64504452400898460</v>
      </c>
      <c r="I51" s="7">
        <f t="shared" si="7"/>
        <v>4855406048625372</v>
      </c>
      <c r="J51" s="7">
        <f t="shared" si="7"/>
        <v>359336183480734.2</v>
      </c>
      <c r="K51" s="7">
        <f t="shared" si="7"/>
        <v>26170109961874.535</v>
      </c>
      <c r="L51" s="7">
        <f t="shared" si="7"/>
        <v>1878048799049.964</v>
      </c>
      <c r="M51" s="7">
        <f t="shared" si="7"/>
        <v>133056672715.65433</v>
      </c>
      <c r="N51" s="7">
        <f t="shared" si="7"/>
        <v>9333300844.925465</v>
      </c>
      <c r="O51" s="7">
        <f t="shared" si="7"/>
        <v>651040967.5341166</v>
      </c>
      <c r="P51" s="7">
        <f>(((1+P$3)^$U51)-1)/P$3</f>
        <v>45479902.57204806</v>
      </c>
      <c r="Q51" s="7">
        <f t="shared" si="6"/>
        <v>3220612.1507582013</v>
      </c>
      <c r="R51" s="7">
        <f t="shared" si="6"/>
        <v>236583.78275391803</v>
      </c>
      <c r="S51" s="7">
        <f t="shared" si="6"/>
        <v>18961.725403076653</v>
      </c>
      <c r="T51" s="7">
        <f t="shared" si="6"/>
        <v>1878.8466261924455</v>
      </c>
      <c r="U51" s="9">
        <v>300</v>
      </c>
    </row>
    <row r="52" ht="10.5" thickTop="1"/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legacyDrawing r:id="rId2"/>
  <oleObjects>
    <oleObject progId="Equation.DSMT4" shapeId="8036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rightToLeft="1" view="pageBreakPreview" zoomScale="50" zoomScaleSheetLayoutView="50" workbookViewId="0" topLeftCell="B1">
      <selection activeCell="N55" sqref="N55"/>
    </sheetView>
  </sheetViews>
  <sheetFormatPr defaultColWidth="9.140625" defaultRowHeight="12.75"/>
  <cols>
    <col min="1" max="20" width="6.7109375" style="1" customWidth="1"/>
    <col min="21" max="21" width="3.00390625" style="1" customWidth="1"/>
    <col min="22" max="16384" width="9.140625" style="1" customWidth="1"/>
  </cols>
  <sheetData>
    <row r="1" spans="1:15" s="2" customFormat="1" ht="28.5" customHeight="1">
      <c r="A1" s="2" t="s">
        <v>6</v>
      </c>
      <c r="I1" s="2" t="s">
        <v>3</v>
      </c>
      <c r="O1" t="s">
        <v>9</v>
      </c>
    </row>
    <row r="2" ht="30.75" customHeight="1" thickBot="1"/>
    <row r="3" spans="1:21" ht="10.5" thickTop="1">
      <c r="A3" s="10">
        <v>0.3</v>
      </c>
      <c r="B3" s="11">
        <v>0.25</v>
      </c>
      <c r="C3" s="11">
        <v>0.2</v>
      </c>
      <c r="D3" s="11">
        <v>0.18</v>
      </c>
      <c r="E3" s="11">
        <f aca="true" t="shared" si="0" ref="E3:S3">F3+1%</f>
        <v>0.16</v>
      </c>
      <c r="F3" s="11">
        <f t="shared" si="0"/>
        <v>0.15</v>
      </c>
      <c r="G3" s="11">
        <f t="shared" si="0"/>
        <v>0.13999999999999999</v>
      </c>
      <c r="H3" s="11">
        <f t="shared" si="0"/>
        <v>0.12999999999999998</v>
      </c>
      <c r="I3" s="11">
        <f t="shared" si="0"/>
        <v>0.11999999999999998</v>
      </c>
      <c r="J3" s="11">
        <f t="shared" si="0"/>
        <v>0.10999999999999999</v>
      </c>
      <c r="K3" s="11">
        <f t="shared" si="0"/>
        <v>0.09999999999999999</v>
      </c>
      <c r="L3" s="11">
        <f t="shared" si="0"/>
        <v>0.09</v>
      </c>
      <c r="M3" s="11">
        <f t="shared" si="0"/>
        <v>0.08</v>
      </c>
      <c r="N3" s="11">
        <f t="shared" si="0"/>
        <v>0.07</v>
      </c>
      <c r="O3" s="11">
        <f t="shared" si="0"/>
        <v>0.060000000000000005</v>
      </c>
      <c r="P3" s="11">
        <f t="shared" si="0"/>
        <v>0.05</v>
      </c>
      <c r="Q3" s="11">
        <f t="shared" si="0"/>
        <v>0.04</v>
      </c>
      <c r="R3" s="11">
        <f t="shared" si="0"/>
        <v>0.03</v>
      </c>
      <c r="S3" s="11">
        <f t="shared" si="0"/>
        <v>0.02</v>
      </c>
      <c r="T3" s="11">
        <v>0.01</v>
      </c>
      <c r="U3" s="3"/>
    </row>
    <row r="4" spans="1:21" ht="9.75">
      <c r="A4" s="29">
        <f aca="true" t="shared" si="1" ref="A4:P19">(1-(1/((1+A$3)^$U4)))/A$3</f>
        <v>0.7692307692307695</v>
      </c>
      <c r="B4" s="30">
        <f t="shared" si="1"/>
        <v>0.7999999999999998</v>
      </c>
      <c r="C4" s="30">
        <f t="shared" si="1"/>
        <v>0.8333333333333331</v>
      </c>
      <c r="D4" s="30">
        <f t="shared" si="1"/>
        <v>0.8474576271186437</v>
      </c>
      <c r="E4" s="30">
        <f t="shared" si="1"/>
        <v>0.862068965517241</v>
      </c>
      <c r="F4" s="30">
        <f t="shared" si="1"/>
        <v>0.8695652173913038</v>
      </c>
      <c r="G4" s="30">
        <f t="shared" si="1"/>
        <v>0.87719298245614</v>
      </c>
      <c r="H4" s="30">
        <f t="shared" si="1"/>
        <v>0.8849557522123892</v>
      </c>
      <c r="I4" s="30">
        <f t="shared" si="1"/>
        <v>0.8928571428571426</v>
      </c>
      <c r="J4" s="30">
        <f t="shared" si="1"/>
        <v>0.9009009009008999</v>
      </c>
      <c r="K4" s="30">
        <f t="shared" si="1"/>
        <v>0.9090909090909095</v>
      </c>
      <c r="L4" s="30">
        <f t="shared" si="1"/>
        <v>0.9174311926605512</v>
      </c>
      <c r="M4" s="30">
        <f t="shared" si="1"/>
        <v>0.9259259259259273</v>
      </c>
      <c r="N4" s="30">
        <f t="shared" si="1"/>
        <v>0.9345794392523364</v>
      </c>
      <c r="O4" s="30">
        <f t="shared" si="1"/>
        <v>0.9433962264150959</v>
      </c>
      <c r="P4" s="30">
        <f t="shared" si="1"/>
        <v>0.9523809523809534</v>
      </c>
      <c r="Q4" s="30">
        <f aca="true" t="shared" si="2" ref="K4:T19">(1-(1/((1+Q$3)^$U4)))/Q$3</f>
        <v>0.9615384615384637</v>
      </c>
      <c r="R4" s="30">
        <f t="shared" si="2"/>
        <v>0.9708737864077666</v>
      </c>
      <c r="S4" s="30">
        <f t="shared" si="2"/>
        <v>0.9803921568627472</v>
      </c>
      <c r="T4" s="30">
        <f t="shared" si="2"/>
        <v>0.990099009900991</v>
      </c>
      <c r="U4" s="25">
        <v>1</v>
      </c>
    </row>
    <row r="5" spans="1:21" ht="9.75">
      <c r="A5" s="12">
        <f t="shared" si="1"/>
        <v>1.3609467455621305</v>
      </c>
      <c r="B5" s="13">
        <f t="shared" si="1"/>
        <v>1.44</v>
      </c>
      <c r="C5" s="13">
        <f t="shared" si="1"/>
        <v>1.527777777777778</v>
      </c>
      <c r="D5" s="13">
        <f t="shared" si="1"/>
        <v>1.5656420568802065</v>
      </c>
      <c r="E5" s="13">
        <f t="shared" si="1"/>
        <v>1.6052318668252075</v>
      </c>
      <c r="F5" s="13">
        <f t="shared" si="1"/>
        <v>1.62570888468809</v>
      </c>
      <c r="G5" s="13">
        <f t="shared" si="1"/>
        <v>1.6466605109264385</v>
      </c>
      <c r="H5" s="13">
        <f t="shared" si="1"/>
        <v>1.668102435586184</v>
      </c>
      <c r="I5" s="13">
        <f t="shared" si="1"/>
        <v>1.6900510204081622</v>
      </c>
      <c r="J5" s="13">
        <f t="shared" si="1"/>
        <v>1.7125233341449544</v>
      </c>
      <c r="K5" s="13">
        <f t="shared" si="2"/>
        <v>1.7355371900826457</v>
      </c>
      <c r="L5" s="13">
        <f t="shared" si="2"/>
        <v>1.7591111859271116</v>
      </c>
      <c r="M5" s="13">
        <f t="shared" si="2"/>
        <v>1.7832647462277098</v>
      </c>
      <c r="N5" s="13">
        <f t="shared" si="2"/>
        <v>1.808018167525549</v>
      </c>
      <c r="O5" s="13">
        <f t="shared" si="2"/>
        <v>1.833392666429336</v>
      </c>
      <c r="P5" s="13">
        <f t="shared" si="2"/>
        <v>1.8594104308390036</v>
      </c>
      <c r="Q5" s="13">
        <f t="shared" si="2"/>
        <v>1.8860946745562157</v>
      </c>
      <c r="R5" s="13">
        <f t="shared" si="2"/>
        <v>1.9134696955415218</v>
      </c>
      <c r="S5" s="13">
        <f t="shared" si="2"/>
        <v>1.9415609381007282</v>
      </c>
      <c r="T5" s="13">
        <f t="shared" si="2"/>
        <v>1.9703950593079167</v>
      </c>
      <c r="U5" s="8">
        <f aca="true" t="shared" si="3" ref="U5:U39">U4+1</f>
        <v>2</v>
      </c>
    </row>
    <row r="6" spans="1:21" ht="9.75">
      <c r="A6" s="31">
        <f t="shared" si="1"/>
        <v>1.8161128812016392</v>
      </c>
      <c r="B6" s="32">
        <f t="shared" si="1"/>
        <v>1.952</v>
      </c>
      <c r="C6" s="32">
        <f t="shared" si="1"/>
        <v>2.1064814814814814</v>
      </c>
      <c r="D6" s="32">
        <f t="shared" si="1"/>
        <v>2.174272929559497</v>
      </c>
      <c r="E6" s="32">
        <f t="shared" si="1"/>
        <v>2.2458895403665577</v>
      </c>
      <c r="F6" s="32">
        <f t="shared" si="1"/>
        <v>2.283225117120078</v>
      </c>
      <c r="G6" s="32">
        <f t="shared" si="1"/>
        <v>2.3216320271284547</v>
      </c>
      <c r="H6" s="32">
        <f t="shared" si="1"/>
        <v>2.361152597863879</v>
      </c>
      <c r="I6" s="32">
        <f t="shared" si="1"/>
        <v>2.4018312682215726</v>
      </c>
      <c r="J6" s="32">
        <f t="shared" si="1"/>
        <v>2.4437147154459047</v>
      </c>
      <c r="K6" s="32">
        <f t="shared" si="2"/>
        <v>2.4868519909842246</v>
      </c>
      <c r="L6" s="32">
        <f t="shared" si="2"/>
        <v>2.5312946659881757</v>
      </c>
      <c r="M6" s="32">
        <f t="shared" si="2"/>
        <v>2.5770969872478804</v>
      </c>
      <c r="N6" s="32">
        <f t="shared" si="2"/>
        <v>2.6243160444164015</v>
      </c>
      <c r="O6" s="32">
        <f t="shared" si="2"/>
        <v>2.67301194946164</v>
      </c>
      <c r="P6" s="32">
        <f t="shared" si="2"/>
        <v>2.7232480293704797</v>
      </c>
      <c r="Q6" s="32">
        <f t="shared" si="2"/>
        <v>2.7750910332271284</v>
      </c>
      <c r="R6" s="32">
        <f t="shared" si="2"/>
        <v>2.82861135489468</v>
      </c>
      <c r="S6" s="32">
        <f t="shared" si="2"/>
        <v>2.8838832726477692</v>
      </c>
      <c r="T6" s="32">
        <f t="shared" si="2"/>
        <v>2.940985207235547</v>
      </c>
      <c r="U6" s="28">
        <f t="shared" si="3"/>
        <v>3</v>
      </c>
    </row>
    <row r="7" spans="1:21" ht="9.75">
      <c r="A7" s="29">
        <f t="shared" si="1"/>
        <v>2.166240677847415</v>
      </c>
      <c r="B7" s="30">
        <f t="shared" si="1"/>
        <v>2.3616</v>
      </c>
      <c r="C7" s="30">
        <f t="shared" si="1"/>
        <v>2.588734567901234</v>
      </c>
      <c r="D7" s="30">
        <f t="shared" si="1"/>
        <v>2.690061804711438</v>
      </c>
      <c r="E7" s="30">
        <f t="shared" si="1"/>
        <v>2.798180638247033</v>
      </c>
      <c r="F7" s="30">
        <f t="shared" si="1"/>
        <v>2.8549783627131107</v>
      </c>
      <c r="G7" s="30">
        <f t="shared" si="1"/>
        <v>2.913712304498644</v>
      </c>
      <c r="H7" s="30">
        <f t="shared" si="1"/>
        <v>2.974471325543256</v>
      </c>
      <c r="I7" s="30">
        <f t="shared" si="1"/>
        <v>3.0373493466264034</v>
      </c>
      <c r="J7" s="30">
        <f t="shared" si="1"/>
        <v>3.1024456895909043</v>
      </c>
      <c r="K7" s="30">
        <f t="shared" si="2"/>
        <v>3.169865446349295</v>
      </c>
      <c r="L7" s="30">
        <f t="shared" si="2"/>
        <v>3.2397198770533735</v>
      </c>
      <c r="M7" s="30">
        <f t="shared" si="2"/>
        <v>3.3121268400443338</v>
      </c>
      <c r="N7" s="30">
        <f t="shared" si="2"/>
        <v>3.3872112564639254</v>
      </c>
      <c r="O7" s="30">
        <f t="shared" si="2"/>
        <v>3.465105612699659</v>
      </c>
      <c r="P7" s="30">
        <f t="shared" si="2"/>
        <v>3.5459505041623607</v>
      </c>
      <c r="Q7" s="30">
        <f t="shared" si="2"/>
        <v>3.629895224256857</v>
      </c>
      <c r="R7" s="30">
        <f t="shared" si="2"/>
        <v>3.717098402810367</v>
      </c>
      <c r="S7" s="30">
        <f t="shared" si="2"/>
        <v>3.8077286986742895</v>
      </c>
      <c r="T7" s="30">
        <f t="shared" si="2"/>
        <v>3.9019655517183782</v>
      </c>
      <c r="U7" s="25">
        <f t="shared" si="3"/>
        <v>4</v>
      </c>
    </row>
    <row r="8" spans="1:21" ht="9.75">
      <c r="A8" s="12">
        <f t="shared" si="1"/>
        <v>2.435569752190319</v>
      </c>
      <c r="B8" s="13">
        <f t="shared" si="1"/>
        <v>2.68928</v>
      </c>
      <c r="C8" s="13">
        <f t="shared" si="1"/>
        <v>2.9906121399176953</v>
      </c>
      <c r="D8" s="13">
        <f t="shared" si="1"/>
        <v>3.127171020941896</v>
      </c>
      <c r="E8" s="13">
        <f t="shared" si="1"/>
        <v>3.274293653661235</v>
      </c>
      <c r="F8" s="13">
        <f t="shared" si="1"/>
        <v>3.352155098011401</v>
      </c>
      <c r="G8" s="13">
        <f t="shared" si="1"/>
        <v>3.43308096885846</v>
      </c>
      <c r="H8" s="13">
        <f t="shared" si="1"/>
        <v>3.5172312615427037</v>
      </c>
      <c r="I8" s="13">
        <f t="shared" si="1"/>
        <v>3.6047762023450027</v>
      </c>
      <c r="J8" s="13">
        <f t="shared" si="1"/>
        <v>3.6958970176494628</v>
      </c>
      <c r="K8" s="13">
        <f t="shared" si="2"/>
        <v>3.790786769408451</v>
      </c>
      <c r="L8" s="13">
        <f t="shared" si="2"/>
        <v>3.8896512633517197</v>
      </c>
      <c r="M8" s="13">
        <f t="shared" si="2"/>
        <v>3.992710037078087</v>
      </c>
      <c r="N8" s="13">
        <f t="shared" si="2"/>
        <v>4.100197435947594</v>
      </c>
      <c r="O8" s="13">
        <f t="shared" si="2"/>
        <v>4.212363785565718</v>
      </c>
      <c r="P8" s="13">
        <f t="shared" si="2"/>
        <v>4.329476670630821</v>
      </c>
      <c r="Q8" s="13">
        <f t="shared" si="2"/>
        <v>4.451822331016212</v>
      </c>
      <c r="R8" s="13">
        <f t="shared" si="2"/>
        <v>4.57970718719453</v>
      </c>
      <c r="S8" s="13">
        <f t="shared" si="2"/>
        <v>4.713459508504203</v>
      </c>
      <c r="T8" s="13">
        <f t="shared" si="2"/>
        <v>4.853431239325112</v>
      </c>
      <c r="U8" s="8">
        <f t="shared" si="3"/>
        <v>5</v>
      </c>
    </row>
    <row r="9" spans="1:21" ht="9.75">
      <c r="A9" s="31">
        <f t="shared" si="1"/>
        <v>2.6427459632233226</v>
      </c>
      <c r="B9" s="32">
        <f t="shared" si="1"/>
        <v>2.9514240000000003</v>
      </c>
      <c r="C9" s="32">
        <f t="shared" si="1"/>
        <v>3.325510116598079</v>
      </c>
      <c r="D9" s="32">
        <f t="shared" si="1"/>
        <v>3.497602560120251</v>
      </c>
      <c r="E9" s="32">
        <f t="shared" si="1"/>
        <v>3.6847359083286513</v>
      </c>
      <c r="F9" s="32">
        <f t="shared" si="1"/>
        <v>3.784482693922957</v>
      </c>
      <c r="G9" s="32">
        <f t="shared" si="1"/>
        <v>3.8886675165425086</v>
      </c>
      <c r="H9" s="32">
        <f t="shared" si="1"/>
        <v>3.9975497889758427</v>
      </c>
      <c r="I9" s="32">
        <f t="shared" si="1"/>
        <v>4.111407323522323</v>
      </c>
      <c r="J9" s="32">
        <f t="shared" si="1"/>
        <v>4.230537853738254</v>
      </c>
      <c r="K9" s="32">
        <f t="shared" si="2"/>
        <v>4.355260699462228</v>
      </c>
      <c r="L9" s="32">
        <f t="shared" si="2"/>
        <v>4.485918590230936</v>
      </c>
      <c r="M9" s="32">
        <f t="shared" si="2"/>
        <v>4.622879663961194</v>
      </c>
      <c r="N9" s="32">
        <f t="shared" si="2"/>
        <v>4.766539659764106</v>
      </c>
      <c r="O9" s="32">
        <f t="shared" si="2"/>
        <v>4.917324326005395</v>
      </c>
      <c r="P9" s="32">
        <f t="shared" si="2"/>
        <v>5.075692067267448</v>
      </c>
      <c r="Q9" s="32">
        <f t="shared" si="2"/>
        <v>5.242136856746357</v>
      </c>
      <c r="R9" s="32">
        <f t="shared" si="2"/>
        <v>5.417191443878186</v>
      </c>
      <c r="S9" s="32">
        <f t="shared" si="2"/>
        <v>5.601430890690401</v>
      </c>
      <c r="T9" s="32">
        <f t="shared" si="2"/>
        <v>5.795476474579342</v>
      </c>
      <c r="U9" s="28">
        <f t="shared" si="3"/>
        <v>6</v>
      </c>
    </row>
    <row r="10" spans="1:21" ht="9.75">
      <c r="A10" s="12">
        <f t="shared" si="1"/>
        <v>2.8021122794025555</v>
      </c>
      <c r="B10" s="13">
        <f t="shared" si="1"/>
        <v>3.1611392</v>
      </c>
      <c r="C10" s="13">
        <f t="shared" si="1"/>
        <v>3.6045917638317326</v>
      </c>
      <c r="D10" s="13">
        <f t="shared" si="1"/>
        <v>3.8115275933222468</v>
      </c>
      <c r="E10" s="13">
        <f t="shared" si="1"/>
        <v>4.038565438214354</v>
      </c>
      <c r="F10" s="13">
        <f t="shared" si="1"/>
        <v>4.160419733846049</v>
      </c>
      <c r="G10" s="13">
        <f t="shared" si="1"/>
        <v>4.288304839072375</v>
      </c>
      <c r="H10" s="13">
        <f t="shared" si="1"/>
        <v>4.422610432721986</v>
      </c>
      <c r="I10" s="13">
        <f t="shared" si="1"/>
        <v>4.563756538859217</v>
      </c>
      <c r="J10" s="13">
        <f t="shared" si="1"/>
        <v>4.712196264629058</v>
      </c>
      <c r="K10" s="13">
        <f t="shared" si="2"/>
        <v>4.868418817692936</v>
      </c>
      <c r="L10" s="13">
        <f t="shared" si="2"/>
        <v>5.032952835074252</v>
      </c>
      <c r="M10" s="13">
        <f t="shared" si="2"/>
        <v>5.206370059223326</v>
      </c>
      <c r="N10" s="13">
        <f t="shared" si="2"/>
        <v>5.389289401648698</v>
      </c>
      <c r="O10" s="13">
        <f t="shared" si="2"/>
        <v>5.582381439627733</v>
      </c>
      <c r="P10" s="13">
        <f t="shared" si="2"/>
        <v>5.78637339739757</v>
      </c>
      <c r="Q10" s="13">
        <f t="shared" si="2"/>
        <v>6.002054669948417</v>
      </c>
      <c r="R10" s="13">
        <f t="shared" si="2"/>
        <v>6.230282955221541</v>
      </c>
      <c r="S10" s="13">
        <f t="shared" si="2"/>
        <v>6.4719910693043055</v>
      </c>
      <c r="T10" s="13">
        <f t="shared" si="2"/>
        <v>6.728194529286446</v>
      </c>
      <c r="U10" s="8">
        <f t="shared" si="3"/>
        <v>7</v>
      </c>
    </row>
    <row r="11" spans="1:21" ht="9.75">
      <c r="A11" s="12">
        <f t="shared" si="1"/>
        <v>2.9247017533865813</v>
      </c>
      <c r="B11" s="13">
        <f t="shared" si="1"/>
        <v>3.32891136</v>
      </c>
      <c r="C11" s="13">
        <f t="shared" si="1"/>
        <v>3.837159803193111</v>
      </c>
      <c r="D11" s="13">
        <f t="shared" si="1"/>
        <v>4.077565757052752</v>
      </c>
      <c r="E11" s="13">
        <f t="shared" si="1"/>
        <v>4.343590895012373</v>
      </c>
      <c r="F11" s="13">
        <f t="shared" si="1"/>
        <v>4.487321507692217</v>
      </c>
      <c r="G11" s="13">
        <f t="shared" si="1"/>
        <v>4.638863893923137</v>
      </c>
      <c r="H11" s="13">
        <f t="shared" si="1"/>
        <v>4.7987702944442345</v>
      </c>
      <c r="I11" s="13">
        <f t="shared" si="1"/>
        <v>4.9676397668385865</v>
      </c>
      <c r="J11" s="13">
        <f t="shared" si="1"/>
        <v>5.146122760927079</v>
      </c>
      <c r="K11" s="13">
        <f t="shared" si="2"/>
        <v>5.334926197902669</v>
      </c>
      <c r="L11" s="13">
        <f t="shared" si="2"/>
        <v>5.534819114747021</v>
      </c>
      <c r="M11" s="13">
        <f t="shared" si="2"/>
        <v>5.746638943725303</v>
      </c>
      <c r="N11" s="13">
        <f t="shared" si="2"/>
        <v>5.971298506213737</v>
      </c>
      <c r="O11" s="13">
        <f t="shared" si="2"/>
        <v>6.2097938109695585</v>
      </c>
      <c r="P11" s="13">
        <f t="shared" si="2"/>
        <v>6.463212759426256</v>
      </c>
      <c r="Q11" s="13">
        <f t="shared" si="2"/>
        <v>6.732744874950405</v>
      </c>
      <c r="R11" s="13">
        <f t="shared" si="2"/>
        <v>7.019692189535476</v>
      </c>
      <c r="S11" s="13">
        <f t="shared" si="2"/>
        <v>7.325481440494419</v>
      </c>
      <c r="T11" s="13">
        <f t="shared" si="2"/>
        <v>7.651677751768782</v>
      </c>
      <c r="U11" s="8">
        <f t="shared" si="3"/>
        <v>8</v>
      </c>
    </row>
    <row r="12" spans="1:21" ht="9.75">
      <c r="A12" s="12">
        <f t="shared" si="1"/>
        <v>3.019001348758909</v>
      </c>
      <c r="B12" s="13">
        <f t="shared" si="1"/>
        <v>3.463129088</v>
      </c>
      <c r="C12" s="13">
        <f t="shared" si="1"/>
        <v>4.030966502660925</v>
      </c>
      <c r="D12" s="13">
        <f t="shared" si="1"/>
        <v>4.303021828010807</v>
      </c>
      <c r="E12" s="13">
        <f t="shared" si="1"/>
        <v>4.606543875010667</v>
      </c>
      <c r="F12" s="13">
        <f t="shared" si="1"/>
        <v>4.771583919732362</v>
      </c>
      <c r="G12" s="13">
        <f t="shared" si="1"/>
        <v>4.946371836774682</v>
      </c>
      <c r="H12" s="13">
        <f t="shared" si="1"/>
        <v>5.131655127826756</v>
      </c>
      <c r="I12" s="13">
        <f t="shared" si="1"/>
        <v>5.328249791820166</v>
      </c>
      <c r="J12" s="13">
        <f t="shared" si="1"/>
        <v>5.537047532366738</v>
      </c>
      <c r="K12" s="13">
        <f t="shared" si="2"/>
        <v>5.759023816275153</v>
      </c>
      <c r="L12" s="13">
        <f t="shared" si="2"/>
        <v>5.995246894263323</v>
      </c>
      <c r="M12" s="13">
        <f t="shared" si="2"/>
        <v>6.246887910856762</v>
      </c>
      <c r="N12" s="13">
        <f t="shared" si="2"/>
        <v>6.515232248797885</v>
      </c>
      <c r="O12" s="13">
        <f t="shared" si="2"/>
        <v>6.801692274499583</v>
      </c>
      <c r="P12" s="13">
        <f t="shared" si="2"/>
        <v>7.107821675644055</v>
      </c>
      <c r="Q12" s="13">
        <f t="shared" si="2"/>
        <v>7.435331610529238</v>
      </c>
      <c r="R12" s="13">
        <f t="shared" si="2"/>
        <v>7.7861089218791015</v>
      </c>
      <c r="S12" s="13">
        <f t="shared" si="2"/>
        <v>8.162236706367077</v>
      </c>
      <c r="T12" s="13">
        <f t="shared" si="2"/>
        <v>8.566017576008711</v>
      </c>
      <c r="U12" s="8">
        <f t="shared" si="3"/>
        <v>9</v>
      </c>
    </row>
    <row r="13" spans="1:21" ht="9.75">
      <c r="A13" s="29">
        <f t="shared" si="1"/>
        <v>3.0915394990453144</v>
      </c>
      <c r="B13" s="30">
        <f t="shared" si="1"/>
        <v>3.5705032704</v>
      </c>
      <c r="C13" s="30">
        <f t="shared" si="1"/>
        <v>4.192472085550771</v>
      </c>
      <c r="D13" s="30">
        <f t="shared" si="1"/>
        <v>4.494086294924412</v>
      </c>
      <c r="E13" s="30">
        <f t="shared" si="1"/>
        <v>4.833227478457472</v>
      </c>
      <c r="F13" s="30">
        <f t="shared" si="1"/>
        <v>5.018768625854228</v>
      </c>
      <c r="G13" s="30">
        <f t="shared" si="1"/>
        <v>5.21611564629358</v>
      </c>
      <c r="H13" s="30">
        <f t="shared" si="1"/>
        <v>5.426243475952881</v>
      </c>
      <c r="I13" s="30">
        <f t="shared" si="1"/>
        <v>5.650223028410863</v>
      </c>
      <c r="J13" s="30">
        <f t="shared" si="1"/>
        <v>5.889232011141203</v>
      </c>
      <c r="K13" s="30">
        <f t="shared" si="2"/>
        <v>6.144567105704686</v>
      </c>
      <c r="L13" s="30">
        <f t="shared" si="2"/>
        <v>6.417657701159013</v>
      </c>
      <c r="M13" s="30">
        <f t="shared" si="2"/>
        <v>6.710081398941448</v>
      </c>
      <c r="N13" s="30">
        <f t="shared" si="2"/>
        <v>7.023581540932602</v>
      </c>
      <c r="O13" s="30">
        <f t="shared" si="2"/>
        <v>7.360087051414702</v>
      </c>
      <c r="P13" s="30">
        <f t="shared" si="2"/>
        <v>7.721734929184813</v>
      </c>
      <c r="Q13" s="30">
        <f t="shared" si="2"/>
        <v>8.110895779355037</v>
      </c>
      <c r="R13" s="30">
        <f t="shared" si="2"/>
        <v>8.530202836775828</v>
      </c>
      <c r="S13" s="30">
        <f t="shared" si="2"/>
        <v>8.982585006242234</v>
      </c>
      <c r="T13" s="30">
        <f t="shared" si="2"/>
        <v>9.471304530701685</v>
      </c>
      <c r="U13" s="25">
        <f t="shared" si="3"/>
        <v>10</v>
      </c>
    </row>
    <row r="14" spans="1:21" ht="9.75">
      <c r="A14" s="12">
        <f t="shared" si="1"/>
        <v>3.1473380761887033</v>
      </c>
      <c r="B14" s="13">
        <f t="shared" si="1"/>
        <v>3.65640261632</v>
      </c>
      <c r="C14" s="13">
        <f t="shared" si="1"/>
        <v>4.327060071292308</v>
      </c>
      <c r="D14" s="13">
        <f t="shared" si="1"/>
        <v>4.656005334681705</v>
      </c>
      <c r="E14" s="13">
        <f t="shared" si="1"/>
        <v>5.028644377980579</v>
      </c>
      <c r="F14" s="13">
        <f t="shared" si="1"/>
        <v>5.233711848568894</v>
      </c>
      <c r="G14" s="13">
        <f t="shared" si="1"/>
        <v>5.452733023064544</v>
      </c>
      <c r="H14" s="13">
        <f t="shared" si="1"/>
        <v>5.686941129161842</v>
      </c>
      <c r="I14" s="13">
        <f t="shared" si="1"/>
        <v>5.937699132509699</v>
      </c>
      <c r="J14" s="13">
        <f t="shared" si="1"/>
        <v>6.206515325352436</v>
      </c>
      <c r="K14" s="13">
        <f t="shared" si="2"/>
        <v>6.495061005186079</v>
      </c>
      <c r="L14" s="13">
        <f t="shared" si="2"/>
        <v>6.80519055152203</v>
      </c>
      <c r="M14" s="13">
        <f t="shared" si="2"/>
        <v>7.138964258279118</v>
      </c>
      <c r="N14" s="13">
        <f t="shared" si="2"/>
        <v>7.498674337320191</v>
      </c>
      <c r="O14" s="13">
        <f t="shared" si="2"/>
        <v>7.886874576806323</v>
      </c>
      <c r="P14" s="13">
        <f t="shared" si="2"/>
        <v>8.306414218271252</v>
      </c>
      <c r="Q14" s="13">
        <f t="shared" si="2"/>
        <v>8.760476710918303</v>
      </c>
      <c r="R14" s="13">
        <f t="shared" si="2"/>
        <v>9.25262411337459</v>
      </c>
      <c r="S14" s="13">
        <f t="shared" si="2"/>
        <v>9.786848045335516</v>
      </c>
      <c r="T14" s="13">
        <f t="shared" si="2"/>
        <v>10.367628248219473</v>
      </c>
      <c r="U14" s="8">
        <f t="shared" si="3"/>
        <v>11</v>
      </c>
    </row>
    <row r="15" spans="1:21" ht="9.75">
      <c r="A15" s="31">
        <f t="shared" si="1"/>
        <v>3.190260058606695</v>
      </c>
      <c r="B15" s="32">
        <f t="shared" si="1"/>
        <v>3.725122093056</v>
      </c>
      <c r="C15" s="32">
        <f t="shared" si="1"/>
        <v>4.439216726076924</v>
      </c>
      <c r="D15" s="32">
        <f t="shared" si="1"/>
        <v>4.79322485989975</v>
      </c>
      <c r="E15" s="32">
        <f t="shared" si="1"/>
        <v>5.197107222397051</v>
      </c>
      <c r="F15" s="32">
        <f t="shared" si="1"/>
        <v>5.420618998755559</v>
      </c>
      <c r="G15" s="32">
        <f t="shared" si="1"/>
        <v>5.660292125495214</v>
      </c>
      <c r="H15" s="32">
        <f t="shared" si="1"/>
        <v>5.917647016957382</v>
      </c>
      <c r="I15" s="32">
        <f t="shared" si="1"/>
        <v>6.194374225455087</v>
      </c>
      <c r="J15" s="32">
        <f t="shared" si="1"/>
        <v>6.4923561489661585</v>
      </c>
      <c r="K15" s="32">
        <f t="shared" si="2"/>
        <v>6.813691822896436</v>
      </c>
      <c r="L15" s="32">
        <f t="shared" si="2"/>
        <v>7.1607252766257155</v>
      </c>
      <c r="M15" s="32">
        <f t="shared" si="2"/>
        <v>7.53607801692511</v>
      </c>
      <c r="N15" s="32">
        <f t="shared" si="2"/>
        <v>7.942686296560924</v>
      </c>
      <c r="O15" s="32">
        <f t="shared" si="2"/>
        <v>8.383843940383324</v>
      </c>
      <c r="P15" s="32">
        <f t="shared" si="2"/>
        <v>8.86325163644881</v>
      </c>
      <c r="Q15" s="32">
        <f t="shared" si="2"/>
        <v>9.385073760498372</v>
      </c>
      <c r="R15" s="32">
        <f t="shared" si="2"/>
        <v>9.954003993567559</v>
      </c>
      <c r="S15" s="32">
        <f t="shared" si="2"/>
        <v>10.575341220917178</v>
      </c>
      <c r="T15" s="32">
        <f t="shared" si="2"/>
        <v>11.255077473484631</v>
      </c>
      <c r="U15" s="28">
        <f t="shared" si="3"/>
        <v>12</v>
      </c>
    </row>
    <row r="16" spans="1:21" ht="9.75">
      <c r="A16" s="12">
        <f t="shared" si="1"/>
        <v>3.2232769681589963</v>
      </c>
      <c r="B16" s="13">
        <f t="shared" si="1"/>
        <v>3.7800976744448</v>
      </c>
      <c r="C16" s="13">
        <f t="shared" si="1"/>
        <v>4.532680605064104</v>
      </c>
      <c r="D16" s="13">
        <f t="shared" si="1"/>
        <v>4.909512593135381</v>
      </c>
      <c r="E16" s="13">
        <f t="shared" si="1"/>
        <v>5.34233381241125</v>
      </c>
      <c r="F16" s="13">
        <f t="shared" si="1"/>
        <v>5.5831469554396165</v>
      </c>
      <c r="G16" s="13">
        <f t="shared" si="1"/>
        <v>5.842361513592293</v>
      </c>
      <c r="H16" s="13">
        <f t="shared" si="1"/>
        <v>6.121811519431312</v>
      </c>
      <c r="I16" s="13">
        <f t="shared" si="1"/>
        <v>6.4235484155849</v>
      </c>
      <c r="J16" s="13">
        <f t="shared" si="1"/>
        <v>6.7498704044740165</v>
      </c>
      <c r="K16" s="13">
        <f t="shared" si="2"/>
        <v>7.1033562026331225</v>
      </c>
      <c r="L16" s="13">
        <f t="shared" si="2"/>
        <v>7.486903923509831</v>
      </c>
      <c r="M16" s="13">
        <f t="shared" si="2"/>
        <v>7.903775941597324</v>
      </c>
      <c r="N16" s="13">
        <f t="shared" si="2"/>
        <v>8.357650744449462</v>
      </c>
      <c r="O16" s="13">
        <f t="shared" si="2"/>
        <v>8.85268296262578</v>
      </c>
      <c r="P16" s="13">
        <f t="shared" si="2"/>
        <v>9.393572987094107</v>
      </c>
      <c r="Q16" s="13">
        <f t="shared" si="2"/>
        <v>9.98564784663305</v>
      </c>
      <c r="R16" s="13">
        <f t="shared" si="2"/>
        <v>10.634955333560736</v>
      </c>
      <c r="S16" s="13">
        <f t="shared" si="2"/>
        <v>11.34837374599723</v>
      </c>
      <c r="T16" s="13">
        <f t="shared" si="2"/>
        <v>12.133740072757071</v>
      </c>
      <c r="U16" s="8">
        <f t="shared" si="3"/>
        <v>13</v>
      </c>
    </row>
    <row r="17" spans="1:21" ht="9.75">
      <c r="A17" s="12">
        <f t="shared" si="1"/>
        <v>3.2486745908915355</v>
      </c>
      <c r="B17" s="13">
        <f t="shared" si="1"/>
        <v>3.82407813955584</v>
      </c>
      <c r="C17" s="13">
        <f t="shared" si="1"/>
        <v>4.610567170886752</v>
      </c>
      <c r="D17" s="13">
        <f t="shared" si="1"/>
        <v>5.0080615196062555</v>
      </c>
      <c r="E17" s="13">
        <f t="shared" si="1"/>
        <v>5.467529148630389</v>
      </c>
      <c r="F17" s="13">
        <f t="shared" si="1"/>
        <v>5.724475613425754</v>
      </c>
      <c r="G17" s="13">
        <f t="shared" si="1"/>
        <v>6.002071503151134</v>
      </c>
      <c r="H17" s="13">
        <f t="shared" si="1"/>
        <v>6.3024880702931965</v>
      </c>
      <c r="I17" s="13">
        <f t="shared" si="1"/>
        <v>6.628168228200804</v>
      </c>
      <c r="J17" s="13">
        <f t="shared" si="1"/>
        <v>6.98186522925587</v>
      </c>
      <c r="K17" s="13">
        <f t="shared" si="2"/>
        <v>7.366687456939204</v>
      </c>
      <c r="L17" s="13">
        <f t="shared" si="2"/>
        <v>7.786150388541129</v>
      </c>
      <c r="M17" s="13">
        <f t="shared" si="2"/>
        <v>8.244236982960484</v>
      </c>
      <c r="N17" s="13">
        <f t="shared" si="2"/>
        <v>8.745467985466787</v>
      </c>
      <c r="O17" s="13">
        <f t="shared" si="2"/>
        <v>9.29498392700545</v>
      </c>
      <c r="P17" s="13">
        <f t="shared" si="2"/>
        <v>9.898640940089622</v>
      </c>
      <c r="Q17" s="13">
        <f t="shared" si="2"/>
        <v>10.563122929454854</v>
      </c>
      <c r="R17" s="13">
        <f t="shared" si="2"/>
        <v>11.29607313937936</v>
      </c>
      <c r="S17" s="13">
        <f t="shared" si="2"/>
        <v>12.106248770585525</v>
      </c>
      <c r="T17" s="13">
        <f t="shared" si="2"/>
        <v>13.003703042333736</v>
      </c>
      <c r="U17" s="8">
        <f t="shared" si="3"/>
        <v>14</v>
      </c>
    </row>
    <row r="18" spans="1:21" ht="9.75">
      <c r="A18" s="12">
        <f t="shared" si="1"/>
        <v>3.26821122376272</v>
      </c>
      <c r="B18" s="13">
        <f t="shared" si="1"/>
        <v>3.859262511644672</v>
      </c>
      <c r="C18" s="13">
        <f t="shared" si="1"/>
        <v>4.675472642405627</v>
      </c>
      <c r="D18" s="13">
        <f t="shared" si="1"/>
        <v>5.0915775589883525</v>
      </c>
      <c r="E18" s="13">
        <f t="shared" si="1"/>
        <v>5.5754561626124035</v>
      </c>
      <c r="F18" s="13">
        <f t="shared" si="1"/>
        <v>5.84737009863109</v>
      </c>
      <c r="G18" s="13">
        <f t="shared" si="1"/>
        <v>6.1421679852202935</v>
      </c>
      <c r="H18" s="13">
        <f t="shared" si="1"/>
        <v>6.462378823268315</v>
      </c>
      <c r="I18" s="13">
        <f t="shared" si="1"/>
        <v>6.810864489465002</v>
      </c>
      <c r="J18" s="13">
        <f t="shared" si="1"/>
        <v>7.190869575906189</v>
      </c>
      <c r="K18" s="13">
        <f t="shared" si="2"/>
        <v>7.606079506308367</v>
      </c>
      <c r="L18" s="13">
        <f t="shared" si="2"/>
        <v>8.060688429854247</v>
      </c>
      <c r="M18" s="13">
        <f t="shared" si="2"/>
        <v>8.559478687926376</v>
      </c>
      <c r="N18" s="13">
        <f t="shared" si="2"/>
        <v>9.107914005109146</v>
      </c>
      <c r="O18" s="13">
        <f t="shared" si="2"/>
        <v>9.712248987740994</v>
      </c>
      <c r="P18" s="13">
        <f t="shared" si="2"/>
        <v>10.379658038180594</v>
      </c>
      <c r="Q18" s="13">
        <f t="shared" si="2"/>
        <v>11.11838743216813</v>
      </c>
      <c r="R18" s="13">
        <f t="shared" si="2"/>
        <v>11.93793508677608</v>
      </c>
      <c r="S18" s="13">
        <f t="shared" si="2"/>
        <v>12.849263500574038</v>
      </c>
      <c r="T18" s="13">
        <f t="shared" si="2"/>
        <v>13.865052517162091</v>
      </c>
      <c r="U18" s="8">
        <f t="shared" si="3"/>
        <v>15</v>
      </c>
    </row>
    <row r="19" spans="1:21" ht="9.75">
      <c r="A19" s="29">
        <f t="shared" si="1"/>
        <v>3.2832394028943996</v>
      </c>
      <c r="B19" s="30">
        <f t="shared" si="1"/>
        <v>3.8874100093157375</v>
      </c>
      <c r="C19" s="30">
        <f t="shared" si="1"/>
        <v>4.729560535338023</v>
      </c>
      <c r="D19" s="30">
        <f t="shared" si="1"/>
        <v>5.162353863549451</v>
      </c>
      <c r="E19" s="30">
        <f t="shared" si="1"/>
        <v>5.668496691907245</v>
      </c>
      <c r="F19" s="30">
        <f t="shared" si="1"/>
        <v>5.9542348683748605</v>
      </c>
      <c r="G19" s="30">
        <f t="shared" si="1"/>
        <v>6.265059636158152</v>
      </c>
      <c r="H19" s="30">
        <f t="shared" si="1"/>
        <v>6.603875064839217</v>
      </c>
      <c r="I19" s="30">
        <f t="shared" si="1"/>
        <v>6.973986151308038</v>
      </c>
      <c r="J19" s="30">
        <f t="shared" si="1"/>
        <v>7.379161780095666</v>
      </c>
      <c r="K19" s="30">
        <f t="shared" si="2"/>
        <v>7.823708642098516</v>
      </c>
      <c r="L19" s="30">
        <f t="shared" si="2"/>
        <v>8.312558192526833</v>
      </c>
      <c r="M19" s="30">
        <f t="shared" si="2"/>
        <v>8.851369155487385</v>
      </c>
      <c r="N19" s="30">
        <f t="shared" si="2"/>
        <v>9.446648602905745</v>
      </c>
      <c r="O19" s="30">
        <f t="shared" si="2"/>
        <v>10.105895271453765</v>
      </c>
      <c r="P19" s="30">
        <f t="shared" si="2"/>
        <v>10.837769560171994</v>
      </c>
      <c r="Q19" s="30">
        <f t="shared" si="2"/>
        <v>11.652295607853974</v>
      </c>
      <c r="R19" s="30">
        <f t="shared" si="2"/>
        <v>12.561102025996188</v>
      </c>
      <c r="S19" s="30">
        <f t="shared" si="2"/>
        <v>13.577709314288278</v>
      </c>
      <c r="T19" s="30">
        <f t="shared" si="2"/>
        <v>14.717873779368439</v>
      </c>
      <c r="U19" s="25">
        <f t="shared" si="3"/>
        <v>16</v>
      </c>
    </row>
    <row r="20" spans="1:21" ht="9.75">
      <c r="A20" s="12">
        <f aca="true" t="shared" si="4" ref="A20:P35">(1-(1/((1+A$3)^$U20)))/A$3</f>
        <v>3.294799540688</v>
      </c>
      <c r="B20" s="13">
        <f t="shared" si="4"/>
        <v>3.90992800745259</v>
      </c>
      <c r="C20" s="13">
        <f t="shared" si="4"/>
        <v>4.774633779448352</v>
      </c>
      <c r="D20" s="13">
        <f t="shared" si="4"/>
        <v>5.222333782669026</v>
      </c>
      <c r="E20" s="13">
        <f t="shared" si="4"/>
        <v>5.748704044747624</v>
      </c>
      <c r="F20" s="13">
        <f t="shared" si="4"/>
        <v>6.047160755108575</v>
      </c>
      <c r="G20" s="13">
        <f t="shared" si="4"/>
        <v>6.372859329963291</v>
      </c>
      <c r="H20" s="13">
        <f t="shared" si="4"/>
        <v>6.729092977733821</v>
      </c>
      <c r="I20" s="13">
        <f t="shared" si="4"/>
        <v>7.119630492239319</v>
      </c>
      <c r="J20" s="13">
        <f t="shared" si="4"/>
        <v>7.548794396482582</v>
      </c>
      <c r="K20" s="13">
        <f t="shared" si="4"/>
        <v>8.021553310998652</v>
      </c>
      <c r="L20" s="13">
        <f t="shared" si="4"/>
        <v>8.543631369290672</v>
      </c>
      <c r="M20" s="13">
        <f t="shared" si="4"/>
        <v>9.121638106932764</v>
      </c>
      <c r="N20" s="13">
        <f t="shared" si="4"/>
        <v>9.763222993369853</v>
      </c>
      <c r="O20" s="13">
        <f t="shared" si="4"/>
        <v>10.477259690050722</v>
      </c>
      <c r="P20" s="13">
        <f t="shared" si="4"/>
        <v>11.274066247782853</v>
      </c>
      <c r="Q20" s="13">
        <f aca="true" t="shared" si="5" ref="K20:T35">(1-(1/((1+Q$3)^$U20)))/Q$3</f>
        <v>12.165668853705744</v>
      </c>
      <c r="R20" s="13">
        <f t="shared" si="5"/>
        <v>13.16611847184096</v>
      </c>
      <c r="S20" s="13">
        <f t="shared" si="5"/>
        <v>14.291871876753214</v>
      </c>
      <c r="T20" s="13">
        <f t="shared" si="5"/>
        <v>15.562251266701432</v>
      </c>
      <c r="U20" s="8">
        <f t="shared" si="3"/>
        <v>17</v>
      </c>
    </row>
    <row r="21" spans="1:21" ht="9.75">
      <c r="A21" s="31">
        <f t="shared" si="4"/>
        <v>3.3036919543753847</v>
      </c>
      <c r="B21" s="32">
        <f t="shared" si="4"/>
        <v>3.9279424059620722</v>
      </c>
      <c r="C21" s="32">
        <f t="shared" si="4"/>
        <v>4.8121948162069605</v>
      </c>
      <c r="D21" s="32">
        <f t="shared" si="4"/>
        <v>5.27316422260087</v>
      </c>
      <c r="E21" s="32">
        <f t="shared" si="4"/>
        <v>5.817848314437607</v>
      </c>
      <c r="F21" s="32">
        <f t="shared" si="4"/>
        <v>6.127965874007456</v>
      </c>
      <c r="G21" s="32">
        <f t="shared" si="4"/>
        <v>6.46742046488008</v>
      </c>
      <c r="H21" s="32">
        <f t="shared" si="4"/>
        <v>6.83990529002993</v>
      </c>
      <c r="I21" s="32">
        <f t="shared" si="4"/>
        <v>7.249670082356536</v>
      </c>
      <c r="J21" s="32">
        <f t="shared" si="4"/>
        <v>7.7016165734077315</v>
      </c>
      <c r="K21" s="32">
        <f t="shared" si="5"/>
        <v>8.201412100907865</v>
      </c>
      <c r="L21" s="32">
        <f t="shared" si="5"/>
        <v>8.755625109440984</v>
      </c>
      <c r="M21" s="32">
        <f t="shared" si="5"/>
        <v>9.371887136048857</v>
      </c>
      <c r="N21" s="32">
        <f t="shared" si="5"/>
        <v>10.059086909691452</v>
      </c>
      <c r="O21" s="32">
        <f t="shared" si="5"/>
        <v>10.827603481179928</v>
      </c>
      <c r="P21" s="32">
        <f t="shared" si="5"/>
        <v>11.689586902650337</v>
      </c>
      <c r="Q21" s="32">
        <f t="shared" si="5"/>
        <v>12.659296974717062</v>
      </c>
      <c r="R21" s="32">
        <f t="shared" si="5"/>
        <v>13.753513079457244</v>
      </c>
      <c r="S21" s="32">
        <f t="shared" si="5"/>
        <v>14.992031251718835</v>
      </c>
      <c r="T21" s="32">
        <f t="shared" si="5"/>
        <v>16.398268580892505</v>
      </c>
      <c r="U21" s="28">
        <f t="shared" si="3"/>
        <v>18</v>
      </c>
    </row>
    <row r="22" spans="1:21" ht="9.75">
      <c r="A22" s="12">
        <f t="shared" si="4"/>
        <v>3.3105322725964497</v>
      </c>
      <c r="B22" s="13">
        <f t="shared" si="4"/>
        <v>3.9423539247696575</v>
      </c>
      <c r="C22" s="13">
        <f t="shared" si="4"/>
        <v>4.843495680172467</v>
      </c>
      <c r="D22" s="13">
        <f t="shared" si="4"/>
        <v>5.316240866610906</v>
      </c>
      <c r="E22" s="13">
        <f t="shared" si="4"/>
        <v>5.877455443480696</v>
      </c>
      <c r="F22" s="13">
        <f t="shared" si="4"/>
        <v>6.198231194789092</v>
      </c>
      <c r="G22" s="13">
        <f t="shared" si="4"/>
        <v>6.550368828842176</v>
      </c>
      <c r="H22" s="13">
        <f t="shared" si="4"/>
        <v>6.937969283212327</v>
      </c>
      <c r="I22" s="13">
        <f t="shared" si="4"/>
        <v>7.365776859246907</v>
      </c>
      <c r="J22" s="13">
        <f t="shared" si="4"/>
        <v>7.839294210277235</v>
      </c>
      <c r="K22" s="13">
        <f t="shared" si="5"/>
        <v>8.364920091734422</v>
      </c>
      <c r="L22" s="13">
        <f t="shared" si="5"/>
        <v>8.950114779303656</v>
      </c>
      <c r="M22" s="13">
        <f t="shared" si="5"/>
        <v>9.603599200045238</v>
      </c>
      <c r="N22" s="13">
        <f t="shared" si="5"/>
        <v>10.335595242702292</v>
      </c>
      <c r="O22" s="13">
        <f t="shared" si="5"/>
        <v>11.158116491679177</v>
      </c>
      <c r="P22" s="13">
        <f t="shared" si="5"/>
        <v>12.085320859666988</v>
      </c>
      <c r="Q22" s="13">
        <f t="shared" si="5"/>
        <v>13.133939398766406</v>
      </c>
      <c r="R22" s="13">
        <f t="shared" si="5"/>
        <v>14.323799106269169</v>
      </c>
      <c r="S22" s="13">
        <f t="shared" si="5"/>
        <v>15.678462011489053</v>
      </c>
      <c r="T22" s="13">
        <f t="shared" si="5"/>
        <v>17.226008495933154</v>
      </c>
      <c r="U22" s="8">
        <f t="shared" si="3"/>
        <v>19</v>
      </c>
    </row>
    <row r="23" spans="1:21" ht="9.75">
      <c r="A23" s="12">
        <f t="shared" si="4"/>
        <v>3.315794055843423</v>
      </c>
      <c r="B23" s="13">
        <f t="shared" si="4"/>
        <v>3.953883139815726</v>
      </c>
      <c r="C23" s="13">
        <f t="shared" si="4"/>
        <v>4.869579733477056</v>
      </c>
      <c r="D23" s="13">
        <f t="shared" si="4"/>
        <v>5.352746497127887</v>
      </c>
      <c r="E23" s="13">
        <f t="shared" si="4"/>
        <v>5.928840899552324</v>
      </c>
      <c r="F23" s="13">
        <f t="shared" si="4"/>
        <v>6.259331473729645</v>
      </c>
      <c r="G23" s="13">
        <f t="shared" si="4"/>
        <v>6.623130551615944</v>
      </c>
      <c r="H23" s="13">
        <f t="shared" si="4"/>
        <v>7.024751578064007</v>
      </c>
      <c r="I23" s="13">
        <f t="shared" si="4"/>
        <v>7.469443624327595</v>
      </c>
      <c r="J23" s="13">
        <f t="shared" si="4"/>
        <v>7.963328117366879</v>
      </c>
      <c r="K23" s="13">
        <f t="shared" si="5"/>
        <v>8.513563719758567</v>
      </c>
      <c r="L23" s="13">
        <f t="shared" si="5"/>
        <v>9.128545669085922</v>
      </c>
      <c r="M23" s="13">
        <f t="shared" si="5"/>
        <v>9.818147407449294</v>
      </c>
      <c r="N23" s="13">
        <f t="shared" si="5"/>
        <v>10.594014245516162</v>
      </c>
      <c r="O23" s="13">
        <f t="shared" si="5"/>
        <v>11.469921218565261</v>
      </c>
      <c r="P23" s="13">
        <f t="shared" si="5"/>
        <v>12.462210342539986</v>
      </c>
      <c r="Q23" s="13">
        <f t="shared" si="5"/>
        <v>13.590326344967698</v>
      </c>
      <c r="R23" s="13">
        <f t="shared" si="5"/>
        <v>14.877474860455502</v>
      </c>
      <c r="S23" s="13">
        <f t="shared" si="5"/>
        <v>16.351433344597112</v>
      </c>
      <c r="T23" s="13">
        <f t="shared" si="5"/>
        <v>18.04555296627046</v>
      </c>
      <c r="U23" s="8">
        <f t="shared" si="3"/>
        <v>20</v>
      </c>
    </row>
    <row r="24" spans="1:21" ht="9.75">
      <c r="A24" s="12">
        <f t="shared" si="4"/>
        <v>3.3198415814180176</v>
      </c>
      <c r="B24" s="13">
        <f t="shared" si="4"/>
        <v>3.963106511852581</v>
      </c>
      <c r="C24" s="13">
        <f t="shared" si="4"/>
        <v>4.891316444564213</v>
      </c>
      <c r="D24" s="13">
        <f t="shared" si="4"/>
        <v>5.383683472142277</v>
      </c>
      <c r="E24" s="13">
        <f t="shared" si="4"/>
        <v>5.973138706510624</v>
      </c>
      <c r="F24" s="13">
        <f t="shared" si="4"/>
        <v>6.312462151069257</v>
      </c>
      <c r="G24" s="13">
        <f t="shared" si="4"/>
        <v>6.6869566242245115</v>
      </c>
      <c r="H24" s="13">
        <f t="shared" si="4"/>
        <v>7.101550069083192</v>
      </c>
      <c r="I24" s="13">
        <f t="shared" si="4"/>
        <v>7.562003236006782</v>
      </c>
      <c r="J24" s="13">
        <f t="shared" si="4"/>
        <v>8.075070376006197</v>
      </c>
      <c r="K24" s="13">
        <f t="shared" si="5"/>
        <v>8.648694290689605</v>
      </c>
      <c r="L24" s="13">
        <f t="shared" si="5"/>
        <v>9.292243733106352</v>
      </c>
      <c r="M24" s="13">
        <f t="shared" si="5"/>
        <v>10.016803155045642</v>
      </c>
      <c r="N24" s="13">
        <f t="shared" si="5"/>
        <v>10.835527332258094</v>
      </c>
      <c r="O24" s="13">
        <f t="shared" si="5"/>
        <v>11.764076621287984</v>
      </c>
      <c r="P24" s="13">
        <f t="shared" si="5"/>
        <v>12.82115270718094</v>
      </c>
      <c r="Q24" s="13">
        <f t="shared" si="5"/>
        <v>14.02915994708433</v>
      </c>
      <c r="R24" s="13">
        <f t="shared" si="5"/>
        <v>15.415024136364565</v>
      </c>
      <c r="S24" s="13">
        <f t="shared" si="5"/>
        <v>17.011209161369717</v>
      </c>
      <c r="T24" s="13">
        <f t="shared" si="5"/>
        <v>18.856983134921233</v>
      </c>
      <c r="U24" s="8">
        <f t="shared" si="3"/>
        <v>21</v>
      </c>
    </row>
    <row r="25" spans="1:21" ht="9.75">
      <c r="A25" s="29">
        <f t="shared" si="4"/>
        <v>3.3229550626292443</v>
      </c>
      <c r="B25" s="30">
        <f t="shared" si="4"/>
        <v>3.9704852094820646</v>
      </c>
      <c r="C25" s="30">
        <f t="shared" si="4"/>
        <v>4.909430370470178</v>
      </c>
      <c r="D25" s="30">
        <f t="shared" si="4"/>
        <v>5.409901247578201</v>
      </c>
      <c r="E25" s="30">
        <f t="shared" si="4"/>
        <v>6.011326471129848</v>
      </c>
      <c r="F25" s="30">
        <f t="shared" si="4"/>
        <v>6.358662740060224</v>
      </c>
      <c r="G25" s="30">
        <f t="shared" si="4"/>
        <v>6.742944407214484</v>
      </c>
      <c r="H25" s="30">
        <f t="shared" si="4"/>
        <v>7.1695133354718505</v>
      </c>
      <c r="I25" s="30">
        <f t="shared" si="4"/>
        <v>7.644645746434627</v>
      </c>
      <c r="J25" s="30">
        <f t="shared" si="4"/>
        <v>8.17573907748306</v>
      </c>
      <c r="K25" s="30">
        <f t="shared" si="5"/>
        <v>8.771540264263278</v>
      </c>
      <c r="L25" s="30">
        <f t="shared" si="5"/>
        <v>9.442425443216836</v>
      </c>
      <c r="M25" s="30">
        <f t="shared" si="5"/>
        <v>10.200743662079297</v>
      </c>
      <c r="N25" s="30">
        <f t="shared" si="5"/>
        <v>11.06124049743747</v>
      </c>
      <c r="O25" s="30">
        <f t="shared" si="5"/>
        <v>12.04158171819621</v>
      </c>
      <c r="P25" s="30">
        <f t="shared" si="5"/>
        <v>13.16300257826756</v>
      </c>
      <c r="Q25" s="30">
        <f t="shared" si="5"/>
        <v>14.451115333734931</v>
      </c>
      <c r="R25" s="30">
        <f t="shared" si="5"/>
        <v>15.93691663724715</v>
      </c>
      <c r="S25" s="30">
        <f t="shared" si="5"/>
        <v>17.658048197421294</v>
      </c>
      <c r="T25" s="30">
        <f t="shared" si="5"/>
        <v>19.660379341506196</v>
      </c>
      <c r="U25" s="25">
        <f t="shared" si="3"/>
        <v>22</v>
      </c>
    </row>
    <row r="26" spans="1:21" ht="9.75">
      <c r="A26" s="12">
        <f t="shared" si="4"/>
        <v>3.325350048176342</v>
      </c>
      <c r="B26" s="13">
        <f t="shared" si="4"/>
        <v>3.9763881675856516</v>
      </c>
      <c r="C26" s="13">
        <f t="shared" si="4"/>
        <v>4.924525308725148</v>
      </c>
      <c r="D26" s="13">
        <f t="shared" si="4"/>
        <v>5.4321197013374585</v>
      </c>
      <c r="E26" s="13">
        <f t="shared" si="4"/>
        <v>6.044246957870559</v>
      </c>
      <c r="F26" s="13">
        <f t="shared" si="4"/>
        <v>6.39883716526976</v>
      </c>
      <c r="G26" s="13">
        <f t="shared" si="4"/>
        <v>6.792056497556565</v>
      </c>
      <c r="H26" s="13">
        <f t="shared" si="4"/>
        <v>7.2296578190016385</v>
      </c>
      <c r="I26" s="13">
        <f t="shared" si="4"/>
        <v>7.7184337021737734</v>
      </c>
      <c r="J26" s="13">
        <f t="shared" si="4"/>
        <v>8.266431601336091</v>
      </c>
      <c r="K26" s="13">
        <f t="shared" si="5"/>
        <v>8.883218422057526</v>
      </c>
      <c r="L26" s="13">
        <f t="shared" si="5"/>
        <v>9.5802068286393</v>
      </c>
      <c r="M26" s="13">
        <f t="shared" si="5"/>
        <v>10.371058946369722</v>
      </c>
      <c r="N26" s="13">
        <f t="shared" si="5"/>
        <v>11.272187380782682</v>
      </c>
      <c r="O26" s="13">
        <f t="shared" si="5"/>
        <v>12.303378979430388</v>
      </c>
      <c r="P26" s="13">
        <f t="shared" si="5"/>
        <v>13.488573884064348</v>
      </c>
      <c r="Q26" s="13">
        <f t="shared" si="5"/>
        <v>14.856841667052816</v>
      </c>
      <c r="R26" s="13">
        <f t="shared" si="5"/>
        <v>16.443608385676846</v>
      </c>
      <c r="S26" s="13">
        <f t="shared" si="5"/>
        <v>18.29220411511891</v>
      </c>
      <c r="T26" s="13">
        <f t="shared" si="5"/>
        <v>20.455821130204143</v>
      </c>
      <c r="U26" s="8">
        <f t="shared" si="3"/>
        <v>23</v>
      </c>
    </row>
    <row r="27" spans="1:21" ht="9.75">
      <c r="A27" s="31">
        <f t="shared" si="4"/>
        <v>3.3271923447510323</v>
      </c>
      <c r="B27" s="32">
        <f t="shared" si="4"/>
        <v>3.9811105340685216</v>
      </c>
      <c r="C27" s="32">
        <f t="shared" si="4"/>
        <v>4.937104423937623</v>
      </c>
      <c r="D27" s="32">
        <f t="shared" si="4"/>
        <v>5.450948899438524</v>
      </c>
      <c r="E27" s="32">
        <f t="shared" si="4"/>
        <v>6.072626687819447</v>
      </c>
      <c r="F27" s="32">
        <f t="shared" si="4"/>
        <v>6.433771448060661</v>
      </c>
      <c r="G27" s="32">
        <f t="shared" si="4"/>
        <v>6.83513727855839</v>
      </c>
      <c r="H27" s="32">
        <f t="shared" si="4"/>
        <v>7.282883025665167</v>
      </c>
      <c r="I27" s="32">
        <f t="shared" si="4"/>
        <v>7.784315805512298</v>
      </c>
      <c r="J27" s="32">
        <f t="shared" si="4"/>
        <v>8.348136577780261</v>
      </c>
      <c r="K27" s="32">
        <f t="shared" si="5"/>
        <v>8.984744020052297</v>
      </c>
      <c r="L27" s="32">
        <f t="shared" si="5"/>
        <v>9.706611769393852</v>
      </c>
      <c r="M27" s="32">
        <f t="shared" si="5"/>
        <v>10.528758283675668</v>
      </c>
      <c r="N27" s="32">
        <f t="shared" si="5"/>
        <v>11.46933400073148</v>
      </c>
      <c r="O27" s="32">
        <f t="shared" si="5"/>
        <v>12.550357527764517</v>
      </c>
      <c r="P27" s="32">
        <f t="shared" si="5"/>
        <v>13.798641794346995</v>
      </c>
      <c r="Q27" s="32">
        <f t="shared" si="5"/>
        <v>15.246963141396941</v>
      </c>
      <c r="R27" s="32">
        <f t="shared" si="5"/>
        <v>16.935542122016354</v>
      </c>
      <c r="S27" s="32">
        <f t="shared" si="5"/>
        <v>18.913925603057756</v>
      </c>
      <c r="T27" s="32">
        <f t="shared" si="5"/>
        <v>21.243387257627877</v>
      </c>
      <c r="U27" s="28">
        <f t="shared" si="3"/>
        <v>24</v>
      </c>
    </row>
    <row r="28" spans="1:21" ht="9.75">
      <c r="A28" s="12">
        <f t="shared" si="4"/>
        <v>3.3286094959623327</v>
      </c>
      <c r="B28" s="13">
        <f t="shared" si="4"/>
        <v>3.984888427254817</v>
      </c>
      <c r="C28" s="13">
        <f t="shared" si="4"/>
        <v>4.947587019948019</v>
      </c>
      <c r="D28" s="13">
        <f t="shared" si="4"/>
        <v>5.4669058469818</v>
      </c>
      <c r="E28" s="13">
        <f t="shared" si="4"/>
        <v>6.097091972258144</v>
      </c>
      <c r="F28" s="13">
        <f t="shared" si="4"/>
        <v>6.46414908527014</v>
      </c>
      <c r="G28" s="13">
        <f t="shared" si="4"/>
        <v>6.872927437331922</v>
      </c>
      <c r="H28" s="13">
        <f t="shared" si="4"/>
        <v>7.32998497846475</v>
      </c>
      <c r="I28" s="13">
        <f t="shared" si="4"/>
        <v>7.843139112064552</v>
      </c>
      <c r="J28" s="13">
        <f t="shared" si="4"/>
        <v>8.421744664666901</v>
      </c>
      <c r="K28" s="13">
        <f t="shared" si="5"/>
        <v>9.077040018229361</v>
      </c>
      <c r="L28" s="13">
        <f t="shared" si="5"/>
        <v>9.822579604948489</v>
      </c>
      <c r="M28" s="13">
        <f t="shared" si="5"/>
        <v>10.67477618858858</v>
      </c>
      <c r="N28" s="13">
        <f t="shared" si="5"/>
        <v>11.653583178253719</v>
      </c>
      <c r="O28" s="13">
        <f t="shared" si="5"/>
        <v>12.783356158268411</v>
      </c>
      <c r="P28" s="13">
        <f t="shared" si="5"/>
        <v>14.093944566044758</v>
      </c>
      <c r="Q28" s="13">
        <f t="shared" si="5"/>
        <v>15.622079943650906</v>
      </c>
      <c r="R28" s="13">
        <f t="shared" si="5"/>
        <v>17.413147691278013</v>
      </c>
      <c r="S28" s="13">
        <f t="shared" si="5"/>
        <v>19.52345647358603</v>
      </c>
      <c r="T28" s="13">
        <f t="shared" si="5"/>
        <v>22.023155700621675</v>
      </c>
      <c r="U28" s="8">
        <f t="shared" si="3"/>
        <v>25</v>
      </c>
    </row>
    <row r="29" spans="1:21" ht="9.75">
      <c r="A29" s="12">
        <f t="shared" si="4"/>
        <v>3.3296996122787177</v>
      </c>
      <c r="B29" s="13">
        <f t="shared" si="4"/>
        <v>3.9879107418038537</v>
      </c>
      <c r="C29" s="13">
        <f t="shared" si="4"/>
        <v>4.956322516623349</v>
      </c>
      <c r="D29" s="13">
        <f t="shared" si="4"/>
        <v>5.480428683882882</v>
      </c>
      <c r="E29" s="13">
        <f t="shared" si="4"/>
        <v>6.118182734705297</v>
      </c>
      <c r="F29" s="13">
        <f t="shared" si="4"/>
        <v>6.490564421974034</v>
      </c>
      <c r="G29" s="13">
        <f t="shared" si="4"/>
        <v>6.906076699413966</v>
      </c>
      <c r="H29" s="13">
        <f t="shared" si="4"/>
        <v>7.371668122535177</v>
      </c>
      <c r="I29" s="13">
        <f t="shared" si="4"/>
        <v>7.8956599214862075</v>
      </c>
      <c r="J29" s="13">
        <f t="shared" si="4"/>
        <v>8.48805825645667</v>
      </c>
      <c r="K29" s="13">
        <f t="shared" si="5"/>
        <v>9.1609454711176</v>
      </c>
      <c r="L29" s="13">
        <f t="shared" si="5"/>
        <v>9.928972114631641</v>
      </c>
      <c r="M29" s="13">
        <f t="shared" si="5"/>
        <v>10.809977952396835</v>
      </c>
      <c r="N29" s="13">
        <f t="shared" si="5"/>
        <v>11.825778671265157</v>
      </c>
      <c r="O29" s="13">
        <f t="shared" si="5"/>
        <v>13.003166187045672</v>
      </c>
      <c r="P29" s="13">
        <f t="shared" si="5"/>
        <v>14.375185300995007</v>
      </c>
      <c r="Q29" s="13">
        <f t="shared" si="5"/>
        <v>15.982769176587407</v>
      </c>
      <c r="R29" s="13">
        <f t="shared" si="5"/>
        <v>17.876842418716517</v>
      </c>
      <c r="S29" s="13">
        <f t="shared" si="5"/>
        <v>20.121035758417683</v>
      </c>
      <c r="T29" s="13">
        <f t="shared" si="5"/>
        <v>22.795203663981855</v>
      </c>
      <c r="U29" s="8">
        <f t="shared" si="3"/>
        <v>26</v>
      </c>
    </row>
    <row r="30" spans="1:21" ht="9.75">
      <c r="A30" s="12">
        <f t="shared" si="4"/>
        <v>3.3305381632913207</v>
      </c>
      <c r="B30" s="13">
        <f t="shared" si="4"/>
        <v>3.990328593443083</v>
      </c>
      <c r="C30" s="13">
        <f t="shared" si="4"/>
        <v>4.963602097186124</v>
      </c>
      <c r="D30" s="13">
        <f t="shared" si="4"/>
        <v>5.4918887151549844</v>
      </c>
      <c r="E30" s="13">
        <f t="shared" si="4"/>
        <v>6.136364426470083</v>
      </c>
      <c r="F30" s="13">
        <f t="shared" si="4"/>
        <v>6.513534279977422</v>
      </c>
      <c r="G30" s="13">
        <f t="shared" si="4"/>
        <v>6.935154999485936</v>
      </c>
      <c r="H30" s="13">
        <f t="shared" si="4"/>
        <v>7.408555860650599</v>
      </c>
      <c r="I30" s="13">
        <f t="shared" si="4"/>
        <v>7.94255350132697</v>
      </c>
      <c r="J30" s="13">
        <f t="shared" si="4"/>
        <v>8.547800231042045</v>
      </c>
      <c r="K30" s="13">
        <f t="shared" si="5"/>
        <v>9.237223155561454</v>
      </c>
      <c r="L30" s="13">
        <f t="shared" si="5"/>
        <v>10.026579921680405</v>
      </c>
      <c r="M30" s="13">
        <f t="shared" si="5"/>
        <v>10.93516477073781</v>
      </c>
      <c r="N30" s="13">
        <f t="shared" si="5"/>
        <v>11.98670903856557</v>
      </c>
      <c r="O30" s="13">
        <f t="shared" si="5"/>
        <v>13.210534138722332</v>
      </c>
      <c r="P30" s="13">
        <f t="shared" si="5"/>
        <v>14.643033619995247</v>
      </c>
      <c r="Q30" s="13">
        <f t="shared" si="5"/>
        <v>16.32958574671866</v>
      </c>
      <c r="R30" s="13">
        <f t="shared" si="5"/>
        <v>18.327031474482055</v>
      </c>
      <c r="S30" s="13">
        <f t="shared" si="5"/>
        <v>20.70689780237027</v>
      </c>
      <c r="T30" s="13">
        <f t="shared" si="5"/>
        <v>23.559607588100818</v>
      </c>
      <c r="U30" s="8">
        <f t="shared" si="3"/>
        <v>27</v>
      </c>
    </row>
    <row r="31" spans="1:21" ht="9.75">
      <c r="A31" s="29">
        <f t="shared" si="4"/>
        <v>3.3311832025317853</v>
      </c>
      <c r="B31" s="30">
        <f t="shared" si="4"/>
        <v>3.9922628747544664</v>
      </c>
      <c r="C31" s="30">
        <f t="shared" si="4"/>
        <v>4.96966841432177</v>
      </c>
      <c r="D31" s="30">
        <f t="shared" si="4"/>
        <v>5.501600606063546</v>
      </c>
      <c r="E31" s="30">
        <f t="shared" si="4"/>
        <v>6.152038298681106</v>
      </c>
      <c r="F31" s="30">
        <f t="shared" si="4"/>
        <v>6.533508069545584</v>
      </c>
      <c r="G31" s="30">
        <f t="shared" si="4"/>
        <v>6.960662280250821</v>
      </c>
      <c r="H31" s="30">
        <f t="shared" si="4"/>
        <v>7.441199876681947</v>
      </c>
      <c r="I31" s="30">
        <f t="shared" si="4"/>
        <v>7.984422769041938</v>
      </c>
      <c r="J31" s="30">
        <f t="shared" si="4"/>
        <v>8.601621829767607</v>
      </c>
      <c r="K31" s="30">
        <f t="shared" si="5"/>
        <v>9.30656650505587</v>
      </c>
      <c r="L31" s="30">
        <f t="shared" si="5"/>
        <v>10.116128368514133</v>
      </c>
      <c r="M31" s="30">
        <f t="shared" si="5"/>
        <v>11.051078491423898</v>
      </c>
      <c r="N31" s="30">
        <f t="shared" si="5"/>
        <v>12.137111250995858</v>
      </c>
      <c r="O31" s="30">
        <f t="shared" si="5"/>
        <v>13.406164281813522</v>
      </c>
      <c r="P31" s="30">
        <f t="shared" si="5"/>
        <v>14.898127257138327</v>
      </c>
      <c r="Q31" s="30">
        <f t="shared" si="5"/>
        <v>16.66306321799871</v>
      </c>
      <c r="R31" s="30">
        <f t="shared" si="5"/>
        <v>18.764108227652482</v>
      </c>
      <c r="S31" s="30">
        <f t="shared" si="5"/>
        <v>21.281272355264978</v>
      </c>
      <c r="T31" s="30">
        <f t="shared" si="5"/>
        <v>24.31644315653547</v>
      </c>
      <c r="U31" s="25">
        <f t="shared" si="3"/>
        <v>28</v>
      </c>
    </row>
    <row r="32" spans="1:21" ht="9.75">
      <c r="A32" s="12">
        <f t="shared" si="4"/>
        <v>3.3316793865629117</v>
      </c>
      <c r="B32" s="13">
        <f t="shared" si="4"/>
        <v>3.993810299803573</v>
      </c>
      <c r="C32" s="13">
        <f t="shared" si="4"/>
        <v>4.9747236786014755</v>
      </c>
      <c r="D32" s="13">
        <f t="shared" si="4"/>
        <v>5.509831022087751</v>
      </c>
      <c r="E32" s="13">
        <f t="shared" si="4"/>
        <v>6.165550257483712</v>
      </c>
      <c r="F32" s="13">
        <f t="shared" si="4"/>
        <v>6.550876582213551</v>
      </c>
      <c r="G32" s="13">
        <f t="shared" si="4"/>
        <v>6.983037087939317</v>
      </c>
      <c r="H32" s="13">
        <f t="shared" si="4"/>
        <v>7.470088386444201</v>
      </c>
      <c r="I32" s="13">
        <f t="shared" si="4"/>
        <v>8.021806043787445</v>
      </c>
      <c r="J32" s="13">
        <f t="shared" si="4"/>
        <v>8.650109756547394</v>
      </c>
      <c r="K32" s="13">
        <f t="shared" si="5"/>
        <v>9.369605913687153</v>
      </c>
      <c r="L32" s="13">
        <f t="shared" si="5"/>
        <v>10.1982829068937</v>
      </c>
      <c r="M32" s="13">
        <f t="shared" si="5"/>
        <v>11.158406010577682</v>
      </c>
      <c r="N32" s="13">
        <f t="shared" si="5"/>
        <v>12.27767406635127</v>
      </c>
      <c r="O32" s="13">
        <f t="shared" si="5"/>
        <v>13.590721020578794</v>
      </c>
      <c r="P32" s="13">
        <f t="shared" si="5"/>
        <v>15.14107357822698</v>
      </c>
      <c r="Q32" s="13">
        <f t="shared" si="5"/>
        <v>16.983714632691072</v>
      </c>
      <c r="R32" s="13">
        <f t="shared" si="5"/>
        <v>19.188454589953864</v>
      </c>
      <c r="S32" s="13">
        <f t="shared" si="5"/>
        <v>21.844384662024485</v>
      </c>
      <c r="T32" s="13">
        <f t="shared" si="5"/>
        <v>25.065785303500466</v>
      </c>
      <c r="U32" s="8">
        <f t="shared" si="3"/>
        <v>29</v>
      </c>
    </row>
    <row r="33" spans="1:21" ht="9.75">
      <c r="A33" s="31">
        <f t="shared" si="4"/>
        <v>3.332061066586855</v>
      </c>
      <c r="B33" s="32">
        <f t="shared" si="4"/>
        <v>3.9950482398428586</v>
      </c>
      <c r="C33" s="32">
        <f t="shared" si="4"/>
        <v>4.978936398834563</v>
      </c>
      <c r="D33" s="32">
        <f t="shared" si="4"/>
        <v>5.516805950921823</v>
      </c>
      <c r="E33" s="32">
        <f t="shared" si="4"/>
        <v>6.177198497830787</v>
      </c>
      <c r="F33" s="32">
        <f t="shared" si="4"/>
        <v>6.565979636707436</v>
      </c>
      <c r="G33" s="32">
        <f t="shared" si="4"/>
        <v>7.00266411222747</v>
      </c>
      <c r="H33" s="32">
        <f t="shared" si="4"/>
        <v>7.495653439331151</v>
      </c>
      <c r="I33" s="32">
        <f t="shared" si="4"/>
        <v>8.055183967667361</v>
      </c>
      <c r="J33" s="32">
        <f t="shared" si="4"/>
        <v>8.693792573466121</v>
      </c>
      <c r="K33" s="32">
        <f t="shared" si="5"/>
        <v>9.426914466988322</v>
      </c>
      <c r="L33" s="32">
        <f t="shared" si="5"/>
        <v>10.273654043021743</v>
      </c>
      <c r="M33" s="32">
        <f t="shared" si="5"/>
        <v>11.257783343127485</v>
      </c>
      <c r="N33" s="32">
        <f t="shared" si="5"/>
        <v>12.409041183505858</v>
      </c>
      <c r="O33" s="32">
        <f t="shared" si="5"/>
        <v>13.764831151489426</v>
      </c>
      <c r="P33" s="32">
        <f t="shared" si="5"/>
        <v>15.372451026882835</v>
      </c>
      <c r="Q33" s="32">
        <f t="shared" si="5"/>
        <v>17.292033300664492</v>
      </c>
      <c r="R33" s="32">
        <f t="shared" si="5"/>
        <v>19.60044134946977</v>
      </c>
      <c r="S33" s="32">
        <f t="shared" si="5"/>
        <v>22.3964555510044</v>
      </c>
      <c r="T33" s="32">
        <f t="shared" si="5"/>
        <v>25.807708221287605</v>
      </c>
      <c r="U33" s="28">
        <f t="shared" si="3"/>
        <v>30</v>
      </c>
    </row>
    <row r="34" spans="1:21" ht="9.75">
      <c r="A34" s="12">
        <f t="shared" si="4"/>
        <v>3.3323546666052732</v>
      </c>
      <c r="B34" s="13">
        <f t="shared" si="4"/>
        <v>3.996038591874287</v>
      </c>
      <c r="C34" s="13">
        <f t="shared" si="4"/>
        <v>4.982446999028802</v>
      </c>
      <c r="D34" s="13">
        <f t="shared" si="4"/>
        <v>5.522716907560867</v>
      </c>
      <c r="E34" s="13">
        <f t="shared" si="4"/>
        <v>6.187240084336885</v>
      </c>
      <c r="F34" s="13">
        <f t="shared" si="4"/>
        <v>6.579112727571683</v>
      </c>
      <c r="G34" s="13">
        <f t="shared" si="4"/>
        <v>7.019880800199536</v>
      </c>
      <c r="H34" s="13">
        <f t="shared" si="4"/>
        <v>7.518277379939072</v>
      </c>
      <c r="I34" s="13">
        <f t="shared" si="4"/>
        <v>8.084985685417287</v>
      </c>
      <c r="J34" s="13">
        <f t="shared" si="4"/>
        <v>8.733146462582091</v>
      </c>
      <c r="K34" s="13">
        <f t="shared" si="5"/>
        <v>9.479013151807564</v>
      </c>
      <c r="L34" s="13">
        <f t="shared" si="5"/>
        <v>10.342801874331874</v>
      </c>
      <c r="M34" s="13">
        <f t="shared" si="5"/>
        <v>11.349799391784709</v>
      </c>
      <c r="N34" s="13">
        <f t="shared" si="5"/>
        <v>12.531814190192392</v>
      </c>
      <c r="O34" s="13">
        <f t="shared" si="5"/>
        <v>13.929085991971158</v>
      </c>
      <c r="P34" s="13">
        <f t="shared" si="5"/>
        <v>15.59281050179318</v>
      </c>
      <c r="Q34" s="13">
        <f t="shared" si="5"/>
        <v>17.58849355833124</v>
      </c>
      <c r="R34" s="13">
        <f t="shared" si="5"/>
        <v>20.00042849463085</v>
      </c>
      <c r="S34" s="13">
        <f t="shared" si="5"/>
        <v>22.93770152059254</v>
      </c>
      <c r="T34" s="13">
        <f t="shared" si="5"/>
        <v>26.542285367611463</v>
      </c>
      <c r="U34" s="8">
        <f t="shared" si="3"/>
        <v>31</v>
      </c>
    </row>
    <row r="35" spans="1:21" ht="9.75">
      <c r="A35" s="12">
        <f t="shared" si="4"/>
        <v>3.332580512773287</v>
      </c>
      <c r="B35" s="13">
        <f t="shared" si="4"/>
        <v>3.9968308734994293</v>
      </c>
      <c r="C35" s="13">
        <f t="shared" si="4"/>
        <v>4.985372499190668</v>
      </c>
      <c r="D35" s="13">
        <f t="shared" si="4"/>
        <v>5.527726192848192</v>
      </c>
      <c r="E35" s="13">
        <f t="shared" si="4"/>
        <v>6.195896624428349</v>
      </c>
      <c r="F35" s="13">
        <f t="shared" si="4"/>
        <v>6.590532806584072</v>
      </c>
      <c r="G35" s="13">
        <f t="shared" si="4"/>
        <v>7.034983158069768</v>
      </c>
      <c r="H35" s="13">
        <f t="shared" si="4"/>
        <v>7.538298566317763</v>
      </c>
      <c r="I35" s="13">
        <f t="shared" si="4"/>
        <v>8.111594361979721</v>
      </c>
      <c r="J35" s="13">
        <f t="shared" si="4"/>
        <v>8.768600416740624</v>
      </c>
      <c r="K35" s="13">
        <f t="shared" si="5"/>
        <v>9.526375592552332</v>
      </c>
      <c r="L35" s="13">
        <f t="shared" si="5"/>
        <v>10.406240251680618</v>
      </c>
      <c r="M35" s="13">
        <f t="shared" si="5"/>
        <v>11.434999436837693</v>
      </c>
      <c r="N35" s="13">
        <f t="shared" si="5"/>
        <v>12.646555317936814</v>
      </c>
      <c r="O35" s="13">
        <f t="shared" si="5"/>
        <v>14.084043388652036</v>
      </c>
      <c r="P35" s="13">
        <f t="shared" si="5"/>
        <v>15.802676668374458</v>
      </c>
      <c r="Q35" s="13">
        <f t="shared" si="5"/>
        <v>17.873551498395425</v>
      </c>
      <c r="R35" s="13">
        <f t="shared" si="5"/>
        <v>20.388765528767813</v>
      </c>
      <c r="S35" s="13">
        <f t="shared" si="5"/>
        <v>23.468334824110343</v>
      </c>
      <c r="T35" s="13">
        <f t="shared" si="5"/>
        <v>27.26958947288266</v>
      </c>
      <c r="U35" s="8">
        <f t="shared" si="3"/>
        <v>32</v>
      </c>
    </row>
    <row r="36" spans="1:21" ht="9.75">
      <c r="A36" s="12">
        <f aca="true" t="shared" si="6" ref="A36:P51">(1-(1/((1+A$3)^$U36)))/A$3</f>
        <v>3.3327542405948365</v>
      </c>
      <c r="B36" s="13">
        <f t="shared" si="6"/>
        <v>3.9974646987995435</v>
      </c>
      <c r="C36" s="13">
        <f t="shared" si="6"/>
        <v>4.987810415992223</v>
      </c>
      <c r="D36" s="13">
        <f t="shared" si="6"/>
        <v>5.53197134987135</v>
      </c>
      <c r="E36" s="13">
        <f t="shared" si="6"/>
        <v>6.203359158989956</v>
      </c>
      <c r="F36" s="13">
        <f t="shared" si="6"/>
        <v>6.600463310073107</v>
      </c>
      <c r="G36" s="13">
        <f t="shared" si="6"/>
        <v>7.048230840412078</v>
      </c>
      <c r="H36" s="13">
        <f t="shared" si="6"/>
        <v>7.556016430369701</v>
      </c>
      <c r="I36" s="13">
        <f t="shared" si="6"/>
        <v>8.135352108910466</v>
      </c>
      <c r="J36" s="13">
        <f t="shared" si="6"/>
        <v>8.800540915982543</v>
      </c>
      <c r="K36" s="13">
        <f t="shared" si="6"/>
        <v>9.569432356865757</v>
      </c>
      <c r="L36" s="13">
        <f t="shared" si="6"/>
        <v>10.464440597872127</v>
      </c>
      <c r="M36" s="13">
        <f t="shared" si="6"/>
        <v>11.513888367442307</v>
      </c>
      <c r="N36" s="13">
        <f t="shared" si="6"/>
        <v>12.753790016763379</v>
      </c>
      <c r="O36" s="13">
        <f t="shared" si="6"/>
        <v>14.230229611935885</v>
      </c>
      <c r="P36" s="13">
        <f t="shared" si="6"/>
        <v>16.002549207975672</v>
      </c>
      <c r="Q36" s="13">
        <f aca="true" t="shared" si="7" ref="K36:T51">(1-(1/((1+Q$3)^$U36)))/Q$3</f>
        <v>18.14764567153406</v>
      </c>
      <c r="R36" s="13">
        <f t="shared" si="7"/>
        <v>20.76579177550273</v>
      </c>
      <c r="S36" s="13">
        <f t="shared" si="7"/>
        <v>23.988563553049357</v>
      </c>
      <c r="T36" s="13">
        <f t="shared" si="7"/>
        <v>27.989692547408573</v>
      </c>
      <c r="U36" s="8">
        <f t="shared" si="3"/>
        <v>33</v>
      </c>
    </row>
    <row r="37" spans="1:21" ht="9.75">
      <c r="A37" s="29">
        <f t="shared" si="6"/>
        <v>3.332887877380643</v>
      </c>
      <c r="B37" s="30">
        <f t="shared" si="6"/>
        <v>3.997971759039635</v>
      </c>
      <c r="C37" s="30">
        <f t="shared" si="6"/>
        <v>4.989842013326853</v>
      </c>
      <c r="D37" s="30">
        <f t="shared" si="6"/>
        <v>5.5355689405689406</v>
      </c>
      <c r="E37" s="30">
        <f t="shared" si="6"/>
        <v>6.209792378439617</v>
      </c>
      <c r="F37" s="30">
        <f t="shared" si="6"/>
        <v>6.609098530498353</v>
      </c>
      <c r="G37" s="30">
        <f t="shared" si="6"/>
        <v>7.0598516143965595</v>
      </c>
      <c r="H37" s="30">
        <f t="shared" si="6"/>
        <v>7.571695956079383</v>
      </c>
      <c r="I37" s="30">
        <f t="shared" si="6"/>
        <v>8.156564382955773</v>
      </c>
      <c r="J37" s="30">
        <f t="shared" si="6"/>
        <v>8.829316140524814</v>
      </c>
      <c r="K37" s="30">
        <f t="shared" si="7"/>
        <v>9.60857486987796</v>
      </c>
      <c r="L37" s="30">
        <f t="shared" si="7"/>
        <v>10.51783541089186</v>
      </c>
      <c r="M37" s="30">
        <f t="shared" si="7"/>
        <v>11.586933673557692</v>
      </c>
      <c r="N37" s="30">
        <f t="shared" si="7"/>
        <v>12.8540093614611</v>
      </c>
      <c r="O37" s="30">
        <f t="shared" si="7"/>
        <v>14.36814114333574</v>
      </c>
      <c r="P37" s="30">
        <f t="shared" si="7"/>
        <v>16.192904007595878</v>
      </c>
      <c r="Q37" s="30">
        <f t="shared" si="7"/>
        <v>18.41119776109045</v>
      </c>
      <c r="R37" s="30">
        <f t="shared" si="7"/>
        <v>21.131836675245363</v>
      </c>
      <c r="S37" s="30">
        <f t="shared" si="7"/>
        <v>24.498591718675836</v>
      </c>
      <c r="T37" s="30">
        <f t="shared" si="7"/>
        <v>28.702665888523338</v>
      </c>
      <c r="U37" s="25">
        <f t="shared" si="3"/>
        <v>34</v>
      </c>
    </row>
    <row r="38" spans="1:21" ht="9.75">
      <c r="A38" s="12">
        <f t="shared" si="6"/>
        <v>3.3329906749081872</v>
      </c>
      <c r="B38" s="13">
        <f t="shared" si="6"/>
        <v>3.998377407231708</v>
      </c>
      <c r="C38" s="13">
        <f t="shared" si="6"/>
        <v>4.991535011105711</v>
      </c>
      <c r="D38" s="13">
        <f t="shared" si="6"/>
        <v>5.5386177462448645</v>
      </c>
      <c r="E38" s="13">
        <f t="shared" si="6"/>
        <v>6.2153382572755325</v>
      </c>
      <c r="F38" s="13">
        <f t="shared" si="6"/>
        <v>6.616607417824655</v>
      </c>
      <c r="G38" s="13">
        <f t="shared" si="6"/>
        <v>7.070045275786455</v>
      </c>
      <c r="H38" s="13">
        <f t="shared" si="6"/>
        <v>7.585571642548126</v>
      </c>
      <c r="I38" s="13">
        <f t="shared" si="6"/>
        <v>8.175503913353369</v>
      </c>
      <c r="J38" s="13">
        <f t="shared" si="6"/>
        <v>8.85523976623857</v>
      </c>
      <c r="K38" s="13">
        <f t="shared" si="7"/>
        <v>9.644158972616328</v>
      </c>
      <c r="L38" s="13">
        <f t="shared" si="7"/>
        <v>10.56682147788244</v>
      </c>
      <c r="M38" s="13">
        <f t="shared" si="7"/>
        <v>11.654568216257124</v>
      </c>
      <c r="N38" s="13">
        <f t="shared" si="7"/>
        <v>12.947672300430934</v>
      </c>
      <c r="O38" s="13">
        <f t="shared" si="7"/>
        <v>14.49824636163749</v>
      </c>
      <c r="P38" s="13">
        <f t="shared" si="7"/>
        <v>16.374194292948456</v>
      </c>
      <c r="Q38" s="13">
        <f t="shared" si="7"/>
        <v>18.66461323181774</v>
      </c>
      <c r="R38" s="13">
        <f t="shared" si="7"/>
        <v>21.487220073053756</v>
      </c>
      <c r="S38" s="13">
        <f t="shared" si="7"/>
        <v>24.998619332035133</v>
      </c>
      <c r="T38" s="13">
        <f t="shared" si="7"/>
        <v>29.40858008764686</v>
      </c>
      <c r="U38" s="8">
        <f t="shared" si="3"/>
        <v>35</v>
      </c>
    </row>
    <row r="39" spans="1:21" ht="9.75">
      <c r="A39" s="31">
        <f t="shared" si="6"/>
        <v>3.333069749929375</v>
      </c>
      <c r="B39" s="32">
        <f t="shared" si="6"/>
        <v>3.998701925785366</v>
      </c>
      <c r="C39" s="32">
        <f t="shared" si="6"/>
        <v>4.992945842588092</v>
      </c>
      <c r="D39" s="32">
        <f t="shared" si="6"/>
        <v>5.54120147986853</v>
      </c>
      <c r="E39" s="32">
        <f t="shared" si="6"/>
        <v>6.220119187306493</v>
      </c>
      <c r="F39" s="32">
        <f t="shared" si="6"/>
        <v>6.623136885064918</v>
      </c>
      <c r="G39" s="32">
        <f t="shared" si="6"/>
        <v>7.078987084023207</v>
      </c>
      <c r="H39" s="32">
        <f t="shared" si="6"/>
        <v>7.597851011104536</v>
      </c>
      <c r="I39" s="32">
        <f t="shared" si="6"/>
        <v>8.192414208351222</v>
      </c>
      <c r="J39" s="32">
        <f t="shared" si="6"/>
        <v>8.878594383998713</v>
      </c>
      <c r="K39" s="32">
        <f t="shared" si="7"/>
        <v>9.676508156923934</v>
      </c>
      <c r="L39" s="32">
        <f t="shared" si="7"/>
        <v>10.611762823745359</v>
      </c>
      <c r="M39" s="32">
        <f t="shared" si="7"/>
        <v>11.71719279283067</v>
      </c>
      <c r="N39" s="32">
        <f t="shared" si="7"/>
        <v>13.035207757412088</v>
      </c>
      <c r="O39" s="32">
        <f t="shared" si="7"/>
        <v>14.620987133620273</v>
      </c>
      <c r="P39" s="32">
        <f t="shared" si="7"/>
        <v>16.546851707569957</v>
      </c>
      <c r="Q39" s="32">
        <f t="shared" si="7"/>
        <v>18.9082819536709</v>
      </c>
      <c r="R39" s="32">
        <f t="shared" si="7"/>
        <v>21.832252498110442</v>
      </c>
      <c r="S39" s="32">
        <f t="shared" si="7"/>
        <v>25.488842482387387</v>
      </c>
      <c r="T39" s="32">
        <f t="shared" si="7"/>
        <v>30.10750503727413</v>
      </c>
      <c r="U39" s="28">
        <f t="shared" si="3"/>
        <v>36</v>
      </c>
    </row>
    <row r="40" spans="1:21" ht="9.75">
      <c r="A40" s="12">
        <f t="shared" si="6"/>
        <v>3.33327872512241</v>
      </c>
      <c r="B40" s="13">
        <f t="shared" si="6"/>
        <v>3.999659717633079</v>
      </c>
      <c r="C40" s="13">
        <f t="shared" si="6"/>
        <v>4.997637576955567</v>
      </c>
      <c r="D40" s="13">
        <f t="shared" si="6"/>
        <v>5.550238353205328</v>
      </c>
      <c r="E40" s="13">
        <f t="shared" si="6"/>
        <v>6.237735651866783</v>
      </c>
      <c r="F40" s="13">
        <f t="shared" si="6"/>
        <v>6.647847540836227</v>
      </c>
      <c r="G40" s="13">
        <f t="shared" si="6"/>
        <v>7.113758803252613</v>
      </c>
      <c r="H40" s="13">
        <f t="shared" si="6"/>
        <v>7.646938398285972</v>
      </c>
      <c r="I40" s="13">
        <f t="shared" si="6"/>
        <v>8.26193931904832</v>
      </c>
      <c r="J40" s="13">
        <f t="shared" si="6"/>
        <v>8.97739697849258</v>
      </c>
      <c r="K40" s="13">
        <f t="shared" si="7"/>
        <v>9.817397287998514</v>
      </c>
      <c r="L40" s="13">
        <f t="shared" si="7"/>
        <v>10.81336604262182</v>
      </c>
      <c r="M40" s="13">
        <f t="shared" si="7"/>
        <v>12.006698674336699</v>
      </c>
      <c r="N40" s="13">
        <f t="shared" si="7"/>
        <v>13.452448984748333</v>
      </c>
      <c r="O40" s="13">
        <f t="shared" si="7"/>
        <v>15.224543317483896</v>
      </c>
      <c r="P40" s="13">
        <f t="shared" si="7"/>
        <v>17.42320757731922</v>
      </c>
      <c r="Q40" s="13">
        <f t="shared" si="7"/>
        <v>20.185626741333646</v>
      </c>
      <c r="R40" s="13">
        <f t="shared" si="7"/>
        <v>23.70135919898807</v>
      </c>
      <c r="S40" s="13">
        <f t="shared" si="7"/>
        <v>28.234793580102057</v>
      </c>
      <c r="T40" s="13">
        <f t="shared" si="7"/>
        <v>34.158108140335464</v>
      </c>
      <c r="U40" s="8">
        <v>42</v>
      </c>
    </row>
    <row r="41" spans="1:21" ht="9.75">
      <c r="A41" s="12">
        <f t="shared" si="6"/>
        <v>3.333322019811103</v>
      </c>
      <c r="B41" s="13">
        <f t="shared" si="6"/>
        <v>3.999910797019206</v>
      </c>
      <c r="C41" s="13">
        <f t="shared" si="6"/>
        <v>4.999208829302356</v>
      </c>
      <c r="D41" s="13">
        <f t="shared" si="6"/>
        <v>5.553585896104837</v>
      </c>
      <c r="E41" s="13">
        <f t="shared" si="6"/>
        <v>6.2449661933001765</v>
      </c>
      <c r="F41" s="13">
        <f t="shared" si="6"/>
        <v>6.6585306392392365</v>
      </c>
      <c r="G41" s="13">
        <f t="shared" si="6"/>
        <v>7.1296003307733775</v>
      </c>
      <c r="H41" s="13">
        <f t="shared" si="6"/>
        <v>7.6705159798124996</v>
      </c>
      <c r="I41" s="13">
        <f t="shared" si="6"/>
        <v>8.297162903830767</v>
      </c>
      <c r="J41" s="13">
        <f t="shared" si="6"/>
        <v>9.030220880220522</v>
      </c>
      <c r="K41" s="13">
        <f t="shared" si="7"/>
        <v>9.896925529518043</v>
      </c>
      <c r="L41" s="13">
        <f t="shared" si="7"/>
        <v>10.933575455031532</v>
      </c>
      <c r="M41" s="13">
        <f t="shared" si="7"/>
        <v>12.189136487665817</v>
      </c>
      <c r="N41" s="13">
        <f t="shared" si="7"/>
        <v>13.730474432039497</v>
      </c>
      <c r="O41" s="13">
        <f t="shared" si="7"/>
        <v>15.650026611046103</v>
      </c>
      <c r="P41" s="13">
        <f t="shared" si="7"/>
        <v>18.077157820259007</v>
      </c>
      <c r="Q41" s="13">
        <f t="shared" si="7"/>
        <v>21.195130881389208</v>
      </c>
      <c r="R41" s="13">
        <f t="shared" si="7"/>
        <v>25.266706635035</v>
      </c>
      <c r="S41" s="13">
        <f t="shared" si="7"/>
        <v>30.673119571755436</v>
      </c>
      <c r="T41" s="13">
        <f t="shared" si="7"/>
        <v>37.97395949348028</v>
      </c>
      <c r="U41" s="8">
        <v>48</v>
      </c>
    </row>
    <row r="42" spans="1:21" ht="9.75">
      <c r="A42" s="12">
        <f t="shared" si="6"/>
        <v>3.333330989440664</v>
      </c>
      <c r="B42" s="13">
        <f t="shared" si="6"/>
        <v>3.999976615973803</v>
      </c>
      <c r="C42" s="13">
        <f t="shared" si="6"/>
        <v>4.99973503853415</v>
      </c>
      <c r="D42" s="13">
        <f t="shared" si="6"/>
        <v>5.5548259315735695</v>
      </c>
      <c r="E42" s="13">
        <f t="shared" si="6"/>
        <v>6.2479339130285645</v>
      </c>
      <c r="F42" s="13">
        <f t="shared" si="6"/>
        <v>6.663149237488695</v>
      </c>
      <c r="G42" s="13">
        <f t="shared" si="6"/>
        <v>7.136817517606604</v>
      </c>
      <c r="H42" s="13">
        <f t="shared" si="6"/>
        <v>7.681840729051755</v>
      </c>
      <c r="I42" s="13">
        <f t="shared" si="6"/>
        <v>8.315008268080984</v>
      </c>
      <c r="J42" s="13">
        <f t="shared" si="6"/>
        <v>9.058462695205822</v>
      </c>
      <c r="K42" s="13">
        <f t="shared" si="7"/>
        <v>9.941817148558838</v>
      </c>
      <c r="L42" s="13">
        <f t="shared" si="7"/>
        <v>11.005252400034793</v>
      </c>
      <c r="M42" s="13">
        <f t="shared" si="7"/>
        <v>12.304103256420795</v>
      </c>
      <c r="N42" s="13">
        <f t="shared" si="7"/>
        <v>13.915734526865071</v>
      </c>
      <c r="O42" s="13">
        <f t="shared" si="7"/>
        <v>15.949975543623772</v>
      </c>
      <c r="P42" s="13">
        <f t="shared" si="7"/>
        <v>18.565145560174937</v>
      </c>
      <c r="Q42" s="13">
        <f t="shared" si="7"/>
        <v>21.992956667059833</v>
      </c>
      <c r="R42" s="13">
        <f t="shared" si="7"/>
        <v>26.577660468964435</v>
      </c>
      <c r="S42" s="13">
        <f t="shared" si="7"/>
        <v>32.838283272784416</v>
      </c>
      <c r="T42" s="13">
        <f t="shared" si="7"/>
        <v>41.56866407914869</v>
      </c>
      <c r="U42" s="8">
        <v>54</v>
      </c>
    </row>
    <row r="43" spans="1:21" ht="9.75">
      <c r="A43" s="29">
        <f t="shared" si="6"/>
        <v>3.333332847734531</v>
      </c>
      <c r="B43" s="30">
        <f t="shared" si="6"/>
        <v>3.9999938700178364</v>
      </c>
      <c r="C43" s="30">
        <f t="shared" si="6"/>
        <v>4.999911264941188</v>
      </c>
      <c r="D43" s="30">
        <f t="shared" si="6"/>
        <v>5.555285279820887</v>
      </c>
      <c r="E43" s="30">
        <f t="shared" si="6"/>
        <v>6.249151990605105</v>
      </c>
      <c r="F43" s="30">
        <f t="shared" si="6"/>
        <v>6.665145984966365</v>
      </c>
      <c r="G43" s="30">
        <f t="shared" si="6"/>
        <v>7.140105570839945</v>
      </c>
      <c r="H43" s="30">
        <f t="shared" si="6"/>
        <v>7.687280215929905</v>
      </c>
      <c r="I43" s="30">
        <f t="shared" si="6"/>
        <v>8.324049284978889</v>
      </c>
      <c r="J43" s="30">
        <f t="shared" si="6"/>
        <v>9.073561922782229</v>
      </c>
      <c r="K43" s="30">
        <f t="shared" si="7"/>
        <v>9.967157297185272</v>
      </c>
      <c r="L43" s="30">
        <f t="shared" si="7"/>
        <v>11.047991020430755</v>
      </c>
      <c r="M43" s="30">
        <f t="shared" si="7"/>
        <v>12.376551822191077</v>
      </c>
      <c r="N43" s="30">
        <f t="shared" si="7"/>
        <v>14.039181150435603</v>
      </c>
      <c r="O43" s="30">
        <f t="shared" si="7"/>
        <v>16.16142770523803</v>
      </c>
      <c r="P43" s="30">
        <f t="shared" si="7"/>
        <v>18.929289525070114</v>
      </c>
      <c r="Q43" s="30">
        <f t="shared" si="7"/>
        <v>22.623489974477394</v>
      </c>
      <c r="R43" s="30">
        <f t="shared" si="7"/>
        <v>27.675563666119412</v>
      </c>
      <c r="S43" s="30">
        <f t="shared" si="7"/>
        <v>34.760886677046486</v>
      </c>
      <c r="T43" s="30">
        <f t="shared" si="7"/>
        <v>44.955038406224034</v>
      </c>
      <c r="U43" s="25">
        <v>60</v>
      </c>
    </row>
    <row r="44" spans="1:21" ht="9.75">
      <c r="A44" s="12">
        <f t="shared" si="6"/>
        <v>3.33333331249047</v>
      </c>
      <c r="B44" s="13">
        <f t="shared" si="6"/>
        <v>3.9999995787508333</v>
      </c>
      <c r="C44" s="13">
        <f t="shared" si="6"/>
        <v>4.999990047772641</v>
      </c>
      <c r="D44" s="13">
        <f t="shared" si="6"/>
        <v>5.555518468447567</v>
      </c>
      <c r="E44" s="13">
        <f t="shared" si="6"/>
        <v>6.2498571419252436</v>
      </c>
      <c r="F44" s="13">
        <f t="shared" si="6"/>
        <v>6.666382440383723</v>
      </c>
      <c r="G44" s="13">
        <f t="shared" si="6"/>
        <v>7.1422860290389805</v>
      </c>
      <c r="H44" s="13">
        <f t="shared" si="6"/>
        <v>7.691147823906585</v>
      </c>
      <c r="I44" s="13">
        <f t="shared" si="6"/>
        <v>8.330950349359048</v>
      </c>
      <c r="J44" s="13">
        <f t="shared" si="6"/>
        <v>9.085950562084344</v>
      </c>
      <c r="K44" s="13">
        <f t="shared" si="7"/>
        <v>9.989535302746326</v>
      </c>
      <c r="L44" s="13">
        <f t="shared" si="7"/>
        <v>11.088669727022552</v>
      </c>
      <c r="M44" s="13">
        <f t="shared" si="7"/>
        <v>12.4509770301123</v>
      </c>
      <c r="N44" s="13">
        <f t="shared" si="7"/>
        <v>14.176250625301437</v>
      </c>
      <c r="O44" s="13">
        <f t="shared" si="7"/>
        <v>16.41557838155117</v>
      </c>
      <c r="P44" s="13">
        <f t="shared" si="7"/>
        <v>19.403788343524376</v>
      </c>
      <c r="Q44" s="13">
        <f t="shared" si="7"/>
        <v>23.515638849761135</v>
      </c>
      <c r="R44" s="13">
        <f t="shared" si="7"/>
        <v>29.365087521983394</v>
      </c>
      <c r="S44" s="13">
        <f t="shared" si="7"/>
        <v>37.98406314293565</v>
      </c>
      <c r="T44" s="13">
        <f t="shared" si="7"/>
        <v>51.150391478853386</v>
      </c>
      <c r="U44" s="8">
        <v>72</v>
      </c>
    </row>
    <row r="45" spans="1:21" ht="9.75">
      <c r="A45" s="31">
        <f t="shared" si="6"/>
        <v>3.3333333324387167</v>
      </c>
      <c r="B45" s="32">
        <f t="shared" si="6"/>
        <v>3.999999971051978</v>
      </c>
      <c r="C45" s="32">
        <f t="shared" si="6"/>
        <v>4.999998883791472</v>
      </c>
      <c r="D45" s="32">
        <f t="shared" si="6"/>
        <v>5.555550466480206</v>
      </c>
      <c r="E45" s="32">
        <f t="shared" si="6"/>
        <v>6.249975933722379</v>
      </c>
      <c r="F45" s="32">
        <f t="shared" si="6"/>
        <v>6.666613542742113</v>
      </c>
      <c r="G45" s="32">
        <f t="shared" si="6"/>
        <v>7.14273860298566</v>
      </c>
      <c r="H45" s="32">
        <f t="shared" si="6"/>
        <v>7.692040103838489</v>
      </c>
      <c r="I45" s="32">
        <f t="shared" si="6"/>
        <v>8.332721680700248</v>
      </c>
      <c r="J45" s="32">
        <f t="shared" si="6"/>
        <v>9.089491740945913</v>
      </c>
      <c r="K45" s="32">
        <f t="shared" si="7"/>
        <v>9.996665624956972</v>
      </c>
      <c r="L45" s="32">
        <f t="shared" si="7"/>
        <v>11.103132419788238</v>
      </c>
      <c r="M45" s="32">
        <f t="shared" si="7"/>
        <v>12.480532304167905</v>
      </c>
      <c r="N45" s="32">
        <f t="shared" si="7"/>
        <v>14.237111111388714</v>
      </c>
      <c r="O45" s="32">
        <f t="shared" si="7"/>
        <v>16.54188348141118</v>
      </c>
      <c r="P45" s="32">
        <f t="shared" si="7"/>
        <v>19.668007040520745</v>
      </c>
      <c r="Q45" s="32">
        <f t="shared" si="7"/>
        <v>24.072872405049534</v>
      </c>
      <c r="R45" s="32">
        <f t="shared" si="7"/>
        <v>30.550085561592446</v>
      </c>
      <c r="S45" s="32">
        <f t="shared" si="7"/>
        <v>40.52551578998467</v>
      </c>
      <c r="T45" s="32">
        <f t="shared" si="7"/>
        <v>56.6484527634024</v>
      </c>
      <c r="U45" s="28">
        <v>84</v>
      </c>
    </row>
    <row r="46" spans="1:21" ht="9.75">
      <c r="A46" s="12">
        <f t="shared" si="6"/>
        <v>3.3333333332949344</v>
      </c>
      <c r="B46" s="13">
        <f t="shared" si="6"/>
        <v>3.9999999980107073</v>
      </c>
      <c r="C46" s="13">
        <f t="shared" si="6"/>
        <v>4.999999874809785</v>
      </c>
      <c r="D46" s="13">
        <f t="shared" si="6"/>
        <v>5.555554857235053</v>
      </c>
      <c r="E46" s="13">
        <f t="shared" si="6"/>
        <v>6.249995945726417</v>
      </c>
      <c r="F46" s="13">
        <f t="shared" si="6"/>
        <v>6.666656737425322</v>
      </c>
      <c r="G46" s="13">
        <f t="shared" si="6"/>
        <v>7.142832538827816</v>
      </c>
      <c r="H46" s="13">
        <f t="shared" si="6"/>
        <v>7.692245958072342</v>
      </c>
      <c r="I46" s="13">
        <f t="shared" si="6"/>
        <v>8.333176337336887</v>
      </c>
      <c r="J46" s="13">
        <f t="shared" si="6"/>
        <v>9.090503954428268</v>
      </c>
      <c r="K46" s="13">
        <f t="shared" si="7"/>
        <v>9.998937565353486</v>
      </c>
      <c r="L46" s="13">
        <f t="shared" si="7"/>
        <v>11.108274409284947</v>
      </c>
      <c r="M46" s="13">
        <f t="shared" si="7"/>
        <v>12.492269110135942</v>
      </c>
      <c r="N46" s="13">
        <f t="shared" si="7"/>
        <v>14.264133895056668</v>
      </c>
      <c r="O46" s="13">
        <f t="shared" si="7"/>
        <v>16.604653246505134</v>
      </c>
      <c r="P46" s="13">
        <f t="shared" si="7"/>
        <v>19.815133897590442</v>
      </c>
      <c r="Q46" s="13">
        <f t="shared" si="7"/>
        <v>24.420918839609676</v>
      </c>
      <c r="R46" s="13">
        <f t="shared" si="7"/>
        <v>31.38121934464235</v>
      </c>
      <c r="S46" s="13">
        <f t="shared" si="7"/>
        <v>42.52943385824675</v>
      </c>
      <c r="T46" s="13">
        <f t="shared" si="7"/>
        <v>61.52770299083574</v>
      </c>
      <c r="U46" s="8">
        <v>96</v>
      </c>
    </row>
    <row r="47" spans="1:21" ht="9.75">
      <c r="A47" s="12">
        <f t="shared" si="6"/>
        <v>3.333333333331685</v>
      </c>
      <c r="B47" s="13">
        <f t="shared" si="6"/>
        <v>3.999999999863297</v>
      </c>
      <c r="C47" s="13">
        <f t="shared" si="6"/>
        <v>4.999999985959084</v>
      </c>
      <c r="D47" s="13">
        <f t="shared" si="6"/>
        <v>5.555555459732347</v>
      </c>
      <c r="E47" s="13">
        <f t="shared" si="6"/>
        <v>6.24999931700554</v>
      </c>
      <c r="F47" s="13">
        <f t="shared" si="6"/>
        <v>6.666664810820463</v>
      </c>
      <c r="G47" s="13">
        <f t="shared" si="6"/>
        <v>7.1428520360669</v>
      </c>
      <c r="H47" s="13">
        <f t="shared" si="6"/>
        <v>7.692293449856119</v>
      </c>
      <c r="I47" s="13">
        <f t="shared" si="6"/>
        <v>8.333293036371355</v>
      </c>
      <c r="J47" s="13">
        <f t="shared" si="6"/>
        <v>9.090793286363738</v>
      </c>
      <c r="K47" s="13">
        <f t="shared" si="7"/>
        <v>9.999661475579819</v>
      </c>
      <c r="L47" s="13">
        <f t="shared" si="7"/>
        <v>11.110102565107145</v>
      </c>
      <c r="M47" s="13">
        <f t="shared" si="7"/>
        <v>12.496929957268405</v>
      </c>
      <c r="N47" s="13">
        <f t="shared" si="7"/>
        <v>14.276132334177216</v>
      </c>
      <c r="O47" s="13">
        <f t="shared" si="7"/>
        <v>16.635847896715756</v>
      </c>
      <c r="P47" s="13">
        <f t="shared" si="7"/>
        <v>19.897059636825716</v>
      </c>
      <c r="Q47" s="13">
        <f t="shared" si="7"/>
        <v>24.6383076157528</v>
      </c>
      <c r="R47" s="13">
        <f t="shared" si="7"/>
        <v>31.964159857822224</v>
      </c>
      <c r="S47" s="13">
        <f t="shared" si="7"/>
        <v>44.10950957949618</v>
      </c>
      <c r="T47" s="13">
        <f t="shared" si="7"/>
        <v>65.8577898250463</v>
      </c>
      <c r="U47" s="8">
        <v>108</v>
      </c>
    </row>
    <row r="48" spans="1:21" ht="9.75">
      <c r="A48" s="12">
        <f t="shared" si="6"/>
        <v>3.333333333333263</v>
      </c>
      <c r="B48" s="13">
        <f t="shared" si="6"/>
        <v>3.9999999999906057</v>
      </c>
      <c r="C48" s="13">
        <f t="shared" si="6"/>
        <v>4.999999998425218</v>
      </c>
      <c r="D48" s="13">
        <f t="shared" si="6"/>
        <v>5.55555554240674</v>
      </c>
      <c r="E48" s="13">
        <f t="shared" si="6"/>
        <v>6.24999988494081</v>
      </c>
      <c r="F48" s="13">
        <f t="shared" si="6"/>
        <v>6.666666319795741</v>
      </c>
      <c r="G48" s="13">
        <f t="shared" si="6"/>
        <v>7.142856082896344</v>
      </c>
      <c r="H48" s="13">
        <f t="shared" si="6"/>
        <v>7.692304406490259</v>
      </c>
      <c r="I48" s="13">
        <f t="shared" si="6"/>
        <v>8.333322990106874</v>
      </c>
      <c r="J48" s="13">
        <f t="shared" si="6"/>
        <v>9.09087598924247</v>
      </c>
      <c r="K48" s="13">
        <f t="shared" si="7"/>
        <v>9.999892135687183</v>
      </c>
      <c r="L48" s="13">
        <f t="shared" si="7"/>
        <v>11.110752537984837</v>
      </c>
      <c r="M48" s="13">
        <f t="shared" si="7"/>
        <v>12.498780843791653</v>
      </c>
      <c r="N48" s="13">
        <f t="shared" si="7"/>
        <v>14.281459784638962</v>
      </c>
      <c r="O48" s="13">
        <f t="shared" si="7"/>
        <v>16.651350682177938</v>
      </c>
      <c r="P48" s="13">
        <f t="shared" si="7"/>
        <v>19.94267895394377</v>
      </c>
      <c r="Q48" s="13">
        <f t="shared" si="7"/>
        <v>24.77408800394362</v>
      </c>
      <c r="R48" s="13">
        <f t="shared" si="7"/>
        <v>32.373022605115956</v>
      </c>
      <c r="S48" s="13">
        <f t="shared" si="7"/>
        <v>45.35538850260361</v>
      </c>
      <c r="T48" s="13">
        <f t="shared" si="7"/>
        <v>69.7005220313973</v>
      </c>
      <c r="U48" s="8">
        <v>120</v>
      </c>
    </row>
    <row r="49" spans="1:21" ht="9.75">
      <c r="A49" s="29">
        <f t="shared" si="6"/>
        <v>3.3333333333333335</v>
      </c>
      <c r="B49" s="30">
        <f t="shared" si="6"/>
        <v>4</v>
      </c>
      <c r="C49" s="30">
        <f t="shared" si="6"/>
        <v>4.999999999999972</v>
      </c>
      <c r="D49" s="30">
        <f t="shared" si="6"/>
        <v>5.555555555554916</v>
      </c>
      <c r="E49" s="30">
        <f t="shared" si="6"/>
        <v>6.2499999999843885</v>
      </c>
      <c r="F49" s="30">
        <f t="shared" si="6"/>
        <v>6.666666666587545</v>
      </c>
      <c r="G49" s="30">
        <f t="shared" si="6"/>
        <v>7.142857142448825</v>
      </c>
      <c r="H49" s="30">
        <f t="shared" si="6"/>
        <v>7.692307690160176</v>
      </c>
      <c r="I49" s="30">
        <f t="shared" si="6"/>
        <v>8.333333321810093</v>
      </c>
      <c r="J49" s="30">
        <f t="shared" si="6"/>
        <v>9.090909027744873</v>
      </c>
      <c r="K49" s="30">
        <f t="shared" si="7"/>
        <v>9.999999645744444</v>
      </c>
      <c r="L49" s="30">
        <f t="shared" si="7"/>
        <v>11.111109074125968</v>
      </c>
      <c r="M49" s="30">
        <f t="shared" si="7"/>
        <v>12.499987959791008</v>
      </c>
      <c r="N49" s="30">
        <f t="shared" si="7"/>
        <v>14.285640864430045</v>
      </c>
      <c r="O49" s="30">
        <f t="shared" si="7"/>
        <v>16.666202372740884</v>
      </c>
      <c r="P49" s="30">
        <f t="shared" si="7"/>
        <v>19.996931287777684</v>
      </c>
      <c r="Q49" s="30">
        <f t="shared" si="7"/>
        <v>24.978524715059446</v>
      </c>
      <c r="R49" s="30">
        <f t="shared" si="7"/>
        <v>33.17033682605708</v>
      </c>
      <c r="S49" s="30">
        <f t="shared" si="7"/>
        <v>48.58440478100167</v>
      </c>
      <c r="T49" s="30">
        <f t="shared" si="7"/>
        <v>83.32166398906803</v>
      </c>
      <c r="U49" s="25">
        <v>180</v>
      </c>
    </row>
    <row r="50" spans="1:21" ht="9.75">
      <c r="A50" s="12">
        <f t="shared" si="6"/>
        <v>3.3333333333333335</v>
      </c>
      <c r="B50" s="13">
        <f t="shared" si="6"/>
        <v>4</v>
      </c>
      <c r="C50" s="13">
        <f t="shared" si="6"/>
        <v>5</v>
      </c>
      <c r="D50" s="13">
        <f t="shared" si="6"/>
        <v>5.555555555555555</v>
      </c>
      <c r="E50" s="13">
        <f t="shared" si="6"/>
        <v>6.249999999999998</v>
      </c>
      <c r="F50" s="13">
        <f t="shared" si="6"/>
        <v>6.666666666666649</v>
      </c>
      <c r="G50" s="13">
        <f t="shared" si="6"/>
        <v>7.142857142856987</v>
      </c>
      <c r="H50" s="13">
        <f t="shared" si="6"/>
        <v>7.692307692306291</v>
      </c>
      <c r="I50" s="13">
        <f t="shared" si="6"/>
        <v>8.333333333320496</v>
      </c>
      <c r="J50" s="13">
        <f t="shared" si="6"/>
        <v>9.090909090788562</v>
      </c>
      <c r="K50" s="13">
        <f t="shared" si="7"/>
        <v>9.999999998836529</v>
      </c>
      <c r="L50" s="13">
        <f t="shared" si="7"/>
        <v>11.11111109953939</v>
      </c>
      <c r="M50" s="13">
        <f t="shared" si="7"/>
        <v>12.49999988109265</v>
      </c>
      <c r="N50" s="13">
        <f t="shared" si="7"/>
        <v>14.285713018659726</v>
      </c>
      <c r="O50" s="13">
        <f t="shared" si="7"/>
        <v>16.666652591903812</v>
      </c>
      <c r="P50" s="13">
        <f t="shared" si="7"/>
        <v>19.99983571488395</v>
      </c>
      <c r="Q50" s="13">
        <f t="shared" si="7"/>
        <v>24.997958550801513</v>
      </c>
      <c r="R50" s="13">
        <f t="shared" si="7"/>
        <v>33.305667432491454</v>
      </c>
      <c r="S50" s="13">
        <f t="shared" si="7"/>
        <v>49.56855168076507</v>
      </c>
      <c r="T50" s="13">
        <f t="shared" si="7"/>
        <v>90.81941634830159</v>
      </c>
      <c r="U50" s="8">
        <v>240</v>
      </c>
    </row>
    <row r="51" spans="1:21" ht="10.5" thickBot="1">
      <c r="A51" s="22">
        <f t="shared" si="6"/>
        <v>3.3333333333333335</v>
      </c>
      <c r="B51" s="21">
        <f t="shared" si="6"/>
        <v>4</v>
      </c>
      <c r="C51" s="21">
        <f t="shared" si="6"/>
        <v>5</v>
      </c>
      <c r="D51" s="21">
        <f t="shared" si="6"/>
        <v>5.555555555555555</v>
      </c>
      <c r="E51" s="21">
        <f t="shared" si="6"/>
        <v>6.25</v>
      </c>
      <c r="F51" s="21">
        <f t="shared" si="6"/>
        <v>6.666666666666667</v>
      </c>
      <c r="G51" s="21">
        <f t="shared" si="6"/>
        <v>7.142857142857143</v>
      </c>
      <c r="H51" s="21">
        <f t="shared" si="6"/>
        <v>7.6923076923076925</v>
      </c>
      <c r="I51" s="21">
        <f t="shared" si="6"/>
        <v>8.333333333333321</v>
      </c>
      <c r="J51" s="21">
        <f t="shared" si="6"/>
        <v>9.090909090908863</v>
      </c>
      <c r="K51" s="21">
        <f t="shared" si="7"/>
        <v>9.999999999996179</v>
      </c>
      <c r="L51" s="21">
        <f t="shared" si="7"/>
        <v>11.111111111045375</v>
      </c>
      <c r="M51" s="21">
        <f t="shared" si="7"/>
        <v>12.499999998825688</v>
      </c>
      <c r="N51" s="21">
        <f t="shared" si="7"/>
        <v>14.28571426384832</v>
      </c>
      <c r="O51" s="21">
        <f t="shared" si="7"/>
        <v>16.66666623999955</v>
      </c>
      <c r="P51" s="21">
        <f t="shared" si="7"/>
        <v>19.999991204910266</v>
      </c>
      <c r="Q51" s="21">
        <f t="shared" si="7"/>
        <v>24.99980593902053</v>
      </c>
      <c r="R51" s="21">
        <f t="shared" si="7"/>
        <v>33.328637514495355</v>
      </c>
      <c r="S51" s="21">
        <f t="shared" si="7"/>
        <v>49.868502203403615</v>
      </c>
      <c r="T51" s="21">
        <f t="shared" si="7"/>
        <v>94.94655125483814</v>
      </c>
      <c r="U51" s="9">
        <v>300</v>
      </c>
    </row>
    <row r="52" ht="10.5" thickTop="1"/>
  </sheetData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  <oleObjects>
    <oleObject progId="Equation.DSMT4" shapeId="8156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rightToLeft="1" tabSelected="1" view="pageBreakPreview" zoomScale="60" workbookViewId="0" topLeftCell="A1">
      <selection activeCell="K2" sqref="K2"/>
    </sheetView>
  </sheetViews>
  <sheetFormatPr defaultColWidth="9.140625" defaultRowHeight="12.75"/>
  <cols>
    <col min="1" max="20" width="6.7109375" style="1" customWidth="1"/>
    <col min="21" max="21" width="3.421875" style="1" customWidth="1"/>
    <col min="22" max="16384" width="9.140625" style="1" customWidth="1"/>
  </cols>
  <sheetData>
    <row r="1" spans="1:13" s="2" customFormat="1" ht="18">
      <c r="A1" s="2" t="s">
        <v>7</v>
      </c>
      <c r="G1" s="2" t="s">
        <v>2</v>
      </c>
      <c r="K1" s="2" t="s">
        <v>9</v>
      </c>
      <c r="M1"/>
    </row>
    <row r="2" ht="21.75" customHeight="1" thickBot="1"/>
    <row r="3" spans="1:21" ht="10.5" thickTop="1">
      <c r="A3" s="10">
        <v>0.3</v>
      </c>
      <c r="B3" s="11">
        <v>0.25</v>
      </c>
      <c r="C3" s="11">
        <v>0.2</v>
      </c>
      <c r="D3" s="11">
        <v>0.18</v>
      </c>
      <c r="E3" s="11">
        <f aca="true" t="shared" si="0" ref="E3:R3">F3+1%</f>
        <v>0.16</v>
      </c>
      <c r="F3" s="11">
        <f t="shared" si="0"/>
        <v>0.15</v>
      </c>
      <c r="G3" s="11">
        <f t="shared" si="0"/>
        <v>0.13999999999999999</v>
      </c>
      <c r="H3" s="11">
        <f t="shared" si="0"/>
        <v>0.12999999999999998</v>
      </c>
      <c r="I3" s="11">
        <f t="shared" si="0"/>
        <v>0.11999999999999998</v>
      </c>
      <c r="J3" s="11">
        <f t="shared" si="0"/>
        <v>0.10999999999999999</v>
      </c>
      <c r="K3" s="11">
        <f t="shared" si="0"/>
        <v>0.09999999999999999</v>
      </c>
      <c r="L3" s="11">
        <f t="shared" si="0"/>
        <v>0.09</v>
      </c>
      <c r="M3" s="11">
        <f t="shared" si="0"/>
        <v>0.08</v>
      </c>
      <c r="N3" s="11">
        <f t="shared" si="0"/>
        <v>0.07</v>
      </c>
      <c r="O3" s="11">
        <f t="shared" si="0"/>
        <v>0.060000000000000005</v>
      </c>
      <c r="P3" s="11">
        <f t="shared" si="0"/>
        <v>0.05</v>
      </c>
      <c r="Q3" s="11">
        <f t="shared" si="0"/>
        <v>0.04</v>
      </c>
      <c r="R3" s="11">
        <f t="shared" si="0"/>
        <v>0.03</v>
      </c>
      <c r="S3" s="11">
        <f>T3+1%</f>
        <v>0.02</v>
      </c>
      <c r="T3" s="11">
        <v>0.01</v>
      </c>
      <c r="U3" s="3"/>
    </row>
    <row r="4" spans="1:21" ht="9.75">
      <c r="A4" s="12">
        <f aca="true" t="shared" si="1" ref="A4:P19">1/((1+A$3)^$U4)</f>
        <v>0.7692307692307692</v>
      </c>
      <c r="B4" s="13">
        <f t="shared" si="1"/>
        <v>0.8</v>
      </c>
      <c r="C4" s="13">
        <f t="shared" si="1"/>
        <v>0.8333333333333334</v>
      </c>
      <c r="D4" s="13">
        <f t="shared" si="1"/>
        <v>0.8474576271186441</v>
      </c>
      <c r="E4" s="13">
        <f t="shared" si="1"/>
        <v>0.8620689655172414</v>
      </c>
      <c r="F4" s="13">
        <f t="shared" si="1"/>
        <v>0.8695652173913044</v>
      </c>
      <c r="G4" s="13">
        <f t="shared" si="1"/>
        <v>0.8771929824561404</v>
      </c>
      <c r="H4" s="13">
        <f t="shared" si="1"/>
        <v>0.8849557522123894</v>
      </c>
      <c r="I4" s="13">
        <f t="shared" si="1"/>
        <v>0.8928571428571429</v>
      </c>
      <c r="J4" s="13">
        <f t="shared" si="1"/>
        <v>0.900900900900901</v>
      </c>
      <c r="K4" s="13">
        <f t="shared" si="1"/>
        <v>0.9090909090909091</v>
      </c>
      <c r="L4" s="13">
        <f t="shared" si="1"/>
        <v>0.9174311926605504</v>
      </c>
      <c r="M4" s="13">
        <f t="shared" si="1"/>
        <v>0.9259259259259258</v>
      </c>
      <c r="N4" s="13">
        <f t="shared" si="1"/>
        <v>0.9345794392523364</v>
      </c>
      <c r="O4" s="13">
        <f t="shared" si="1"/>
        <v>0.9433962264150942</v>
      </c>
      <c r="P4" s="13">
        <f t="shared" si="1"/>
        <v>0.9523809523809523</v>
      </c>
      <c r="Q4" s="13">
        <f aca="true" t="shared" si="2" ref="Q4:S23">1/((1+Q$3)^$U4)</f>
        <v>0.9615384615384615</v>
      </c>
      <c r="R4" s="13">
        <f t="shared" si="2"/>
        <v>0.970873786407767</v>
      </c>
      <c r="S4" s="13">
        <f t="shared" si="2"/>
        <v>0.9803921568627451</v>
      </c>
      <c r="T4" s="13">
        <f>1/((1+T$3)^$U4)</f>
        <v>0.9900990099009901</v>
      </c>
      <c r="U4" s="8">
        <v>1</v>
      </c>
    </row>
    <row r="5" spans="1:21" ht="9.75">
      <c r="A5" s="12">
        <f t="shared" si="1"/>
        <v>0.5917159763313609</v>
      </c>
      <c r="B5" s="13">
        <f t="shared" si="1"/>
        <v>0.64</v>
      </c>
      <c r="C5" s="13">
        <f t="shared" si="1"/>
        <v>0.6944444444444444</v>
      </c>
      <c r="D5" s="13">
        <f t="shared" si="1"/>
        <v>0.7181844297615628</v>
      </c>
      <c r="E5" s="13">
        <f t="shared" si="1"/>
        <v>0.7431629013079668</v>
      </c>
      <c r="F5" s="13">
        <f t="shared" si="1"/>
        <v>0.7561436672967865</v>
      </c>
      <c r="G5" s="13">
        <f t="shared" si="1"/>
        <v>0.7694675284702986</v>
      </c>
      <c r="H5" s="13">
        <f t="shared" si="1"/>
        <v>0.7831466833737961</v>
      </c>
      <c r="I5" s="13">
        <f t="shared" si="1"/>
        <v>0.7971938775510206</v>
      </c>
      <c r="J5" s="13">
        <f t="shared" si="1"/>
        <v>0.811622433244055</v>
      </c>
      <c r="K5" s="13">
        <f t="shared" si="1"/>
        <v>0.8264462809917354</v>
      </c>
      <c r="L5" s="13">
        <f t="shared" si="1"/>
        <v>0.84167999326656</v>
      </c>
      <c r="M5" s="13">
        <f t="shared" si="1"/>
        <v>0.8573388203017832</v>
      </c>
      <c r="N5" s="13">
        <f t="shared" si="1"/>
        <v>0.8734387282732116</v>
      </c>
      <c r="O5" s="13">
        <f t="shared" si="1"/>
        <v>0.8899964400142398</v>
      </c>
      <c r="P5" s="13">
        <f t="shared" si="1"/>
        <v>0.9070294784580498</v>
      </c>
      <c r="Q5" s="13">
        <f t="shared" si="2"/>
        <v>0.9245562130177514</v>
      </c>
      <c r="R5" s="13">
        <f t="shared" si="2"/>
        <v>0.9425959091337544</v>
      </c>
      <c r="S5" s="13">
        <f t="shared" si="2"/>
        <v>0.9611687812379854</v>
      </c>
      <c r="T5" s="13">
        <f aca="true" t="shared" si="3" ref="T5:T47">1/((1+T$3)^U5)</f>
        <v>0.9802960494069208</v>
      </c>
      <c r="U5" s="8">
        <f>U4+1</f>
        <v>2</v>
      </c>
    </row>
    <row r="6" spans="1:21" ht="9.75">
      <c r="A6" s="12">
        <f t="shared" si="1"/>
        <v>0.4551661356395083</v>
      </c>
      <c r="B6" s="13">
        <f t="shared" si="1"/>
        <v>0.512</v>
      </c>
      <c r="C6" s="13">
        <f t="shared" si="1"/>
        <v>0.5787037037037037</v>
      </c>
      <c r="D6" s="13">
        <f t="shared" si="1"/>
        <v>0.6086308726792905</v>
      </c>
      <c r="E6" s="13">
        <f t="shared" si="1"/>
        <v>0.6406576735413507</v>
      </c>
      <c r="F6" s="13">
        <f t="shared" si="1"/>
        <v>0.6575162324319883</v>
      </c>
      <c r="G6" s="13">
        <f t="shared" si="1"/>
        <v>0.6749715162020163</v>
      </c>
      <c r="H6" s="13">
        <f t="shared" si="1"/>
        <v>0.6930501622776958</v>
      </c>
      <c r="I6" s="13">
        <f t="shared" si="1"/>
        <v>0.7117802478134113</v>
      </c>
      <c r="J6" s="13">
        <f t="shared" si="1"/>
        <v>0.7311913813009505</v>
      </c>
      <c r="K6" s="13">
        <f t="shared" si="1"/>
        <v>0.7513148009015775</v>
      </c>
      <c r="L6" s="13">
        <f t="shared" si="1"/>
        <v>0.7721834800610642</v>
      </c>
      <c r="M6" s="13">
        <f t="shared" si="1"/>
        <v>0.7938322410201696</v>
      </c>
      <c r="N6" s="13">
        <f t="shared" si="1"/>
        <v>0.8162978768908519</v>
      </c>
      <c r="O6" s="13">
        <f t="shared" si="1"/>
        <v>0.8396192830323016</v>
      </c>
      <c r="P6" s="13">
        <f t="shared" si="1"/>
        <v>0.863837598531476</v>
      </c>
      <c r="Q6" s="13">
        <f t="shared" si="2"/>
        <v>0.8889963586709149</v>
      </c>
      <c r="R6" s="13">
        <f t="shared" si="2"/>
        <v>0.9151416593531596</v>
      </c>
      <c r="S6" s="13">
        <f t="shared" si="2"/>
        <v>0.9423223345470446</v>
      </c>
      <c r="T6" s="13">
        <f t="shared" si="3"/>
        <v>0.9705901479276445</v>
      </c>
      <c r="U6" s="8">
        <f aca="true" t="shared" si="4" ref="U6:U39">U5+1</f>
        <v>3</v>
      </c>
    </row>
    <row r="7" spans="1:21" ht="9.75">
      <c r="A7" s="29">
        <f t="shared" si="1"/>
        <v>0.35012779664577565</v>
      </c>
      <c r="B7" s="30">
        <f t="shared" si="1"/>
        <v>0.4096</v>
      </c>
      <c r="C7" s="30">
        <f t="shared" si="1"/>
        <v>0.4822530864197531</v>
      </c>
      <c r="D7" s="30">
        <f t="shared" si="1"/>
        <v>0.5157888751519412</v>
      </c>
      <c r="E7" s="30">
        <f t="shared" si="1"/>
        <v>0.5522910978804747</v>
      </c>
      <c r="F7" s="30">
        <f t="shared" si="1"/>
        <v>0.5717532455930334</v>
      </c>
      <c r="G7" s="30">
        <f t="shared" si="1"/>
        <v>0.5920802773701899</v>
      </c>
      <c r="H7" s="30">
        <f t="shared" si="1"/>
        <v>0.6133187276793768</v>
      </c>
      <c r="I7" s="30">
        <f t="shared" si="1"/>
        <v>0.6355180784048317</v>
      </c>
      <c r="J7" s="30">
        <f t="shared" si="1"/>
        <v>0.6587309741450006</v>
      </c>
      <c r="K7" s="30">
        <f t="shared" si="1"/>
        <v>0.6830134553650705</v>
      </c>
      <c r="L7" s="30">
        <f t="shared" si="1"/>
        <v>0.7084252110651964</v>
      </c>
      <c r="M7" s="30">
        <f t="shared" si="1"/>
        <v>0.7350298527964533</v>
      </c>
      <c r="N7" s="30">
        <f t="shared" si="1"/>
        <v>0.7628952120475252</v>
      </c>
      <c r="O7" s="30">
        <f t="shared" si="1"/>
        <v>0.7920936632380204</v>
      </c>
      <c r="P7" s="30">
        <f t="shared" si="1"/>
        <v>0.822702474791882</v>
      </c>
      <c r="Q7" s="30">
        <f t="shared" si="2"/>
        <v>0.8548041910297257</v>
      </c>
      <c r="R7" s="30">
        <f t="shared" si="2"/>
        <v>0.888487047915689</v>
      </c>
      <c r="S7" s="30">
        <f t="shared" si="2"/>
        <v>0.9238454260265142</v>
      </c>
      <c r="T7" s="30">
        <f t="shared" si="3"/>
        <v>0.9609803444828162</v>
      </c>
      <c r="U7" s="25">
        <f t="shared" si="4"/>
        <v>4</v>
      </c>
    </row>
    <row r="8" spans="1:21" ht="9.75">
      <c r="A8" s="12">
        <f t="shared" si="1"/>
        <v>0.2693290743429043</v>
      </c>
      <c r="B8" s="13">
        <f t="shared" si="1"/>
        <v>0.32768</v>
      </c>
      <c r="C8" s="13">
        <f t="shared" si="1"/>
        <v>0.4018775720164609</v>
      </c>
      <c r="D8" s="13">
        <f t="shared" si="1"/>
        <v>0.43710921623045873</v>
      </c>
      <c r="E8" s="13">
        <f t="shared" si="1"/>
        <v>0.47611301541420237</v>
      </c>
      <c r="F8" s="13">
        <f t="shared" si="1"/>
        <v>0.4971767352982899</v>
      </c>
      <c r="G8" s="13">
        <f t="shared" si="1"/>
        <v>0.5193686643598157</v>
      </c>
      <c r="H8" s="13">
        <f t="shared" si="1"/>
        <v>0.5427599359994486</v>
      </c>
      <c r="I8" s="13">
        <f t="shared" si="1"/>
        <v>0.5674268557185997</v>
      </c>
      <c r="J8" s="13">
        <f t="shared" si="1"/>
        <v>0.5934513280585592</v>
      </c>
      <c r="K8" s="13">
        <f t="shared" si="1"/>
        <v>0.6209213230591549</v>
      </c>
      <c r="L8" s="13">
        <f t="shared" si="1"/>
        <v>0.6499313862983452</v>
      </c>
      <c r="M8" s="13">
        <f t="shared" si="1"/>
        <v>0.680583197033753</v>
      </c>
      <c r="N8" s="13">
        <f t="shared" si="1"/>
        <v>0.7129861794836684</v>
      </c>
      <c r="O8" s="13">
        <f t="shared" si="1"/>
        <v>0.7472581728660569</v>
      </c>
      <c r="P8" s="13">
        <f t="shared" si="1"/>
        <v>0.783526166468459</v>
      </c>
      <c r="Q8" s="13">
        <f t="shared" si="2"/>
        <v>0.8219271067593515</v>
      </c>
      <c r="R8" s="13">
        <f t="shared" si="2"/>
        <v>0.8626087843841641</v>
      </c>
      <c r="S8" s="13">
        <f t="shared" si="2"/>
        <v>0.9057308098299159</v>
      </c>
      <c r="T8" s="13">
        <f t="shared" si="3"/>
        <v>0.9514656876067489</v>
      </c>
      <c r="U8" s="8">
        <f t="shared" si="4"/>
        <v>5</v>
      </c>
    </row>
    <row r="9" spans="1:21" ht="9.75">
      <c r="A9" s="31">
        <f t="shared" si="1"/>
        <v>0.2071762110330033</v>
      </c>
      <c r="B9" s="32">
        <f t="shared" si="1"/>
        <v>0.262144</v>
      </c>
      <c r="C9" s="32">
        <f t="shared" si="1"/>
        <v>0.3348979766803841</v>
      </c>
      <c r="D9" s="32">
        <f t="shared" si="1"/>
        <v>0.3704315391783548</v>
      </c>
      <c r="E9" s="32">
        <f t="shared" si="1"/>
        <v>0.41044225466741585</v>
      </c>
      <c r="F9" s="32">
        <f t="shared" si="1"/>
        <v>0.43232759591155645</v>
      </c>
      <c r="G9" s="32">
        <f t="shared" si="1"/>
        <v>0.4555865476840489</v>
      </c>
      <c r="H9" s="32">
        <f t="shared" si="1"/>
        <v>0.48031852743314046</v>
      </c>
      <c r="I9" s="32">
        <f t="shared" si="1"/>
        <v>0.5066311211773212</v>
      </c>
      <c r="J9" s="32">
        <f t="shared" si="1"/>
        <v>0.5346408360887921</v>
      </c>
      <c r="K9" s="32">
        <f t="shared" si="1"/>
        <v>0.5644739300537772</v>
      </c>
      <c r="L9" s="32">
        <f t="shared" si="1"/>
        <v>0.5962673268792158</v>
      </c>
      <c r="M9" s="32">
        <f t="shared" si="1"/>
        <v>0.6301696268831045</v>
      </c>
      <c r="N9" s="32">
        <f t="shared" si="1"/>
        <v>0.6663422238165125</v>
      </c>
      <c r="O9" s="32">
        <f t="shared" si="1"/>
        <v>0.7049605404396763</v>
      </c>
      <c r="P9" s="32">
        <f t="shared" si="1"/>
        <v>0.7462153966366276</v>
      </c>
      <c r="Q9" s="32">
        <f t="shared" si="2"/>
        <v>0.7903145257301457</v>
      </c>
      <c r="R9" s="32">
        <f t="shared" si="2"/>
        <v>0.8374842566836544</v>
      </c>
      <c r="S9" s="32">
        <f t="shared" si="2"/>
        <v>0.887971382186192</v>
      </c>
      <c r="T9" s="32">
        <f t="shared" si="3"/>
        <v>0.9420452352542066</v>
      </c>
      <c r="U9" s="28">
        <f t="shared" si="4"/>
        <v>6</v>
      </c>
    </row>
    <row r="10" spans="1:21" ht="9.75">
      <c r="A10" s="12">
        <f t="shared" si="1"/>
        <v>0.1593663161792333</v>
      </c>
      <c r="B10" s="13">
        <f t="shared" si="1"/>
        <v>0.2097152</v>
      </c>
      <c r="C10" s="13">
        <f t="shared" si="1"/>
        <v>0.2790816472336534</v>
      </c>
      <c r="D10" s="13">
        <f t="shared" si="1"/>
        <v>0.3139250332019956</v>
      </c>
      <c r="E10" s="13">
        <f t="shared" si="1"/>
        <v>0.3538295298857034</v>
      </c>
      <c r="F10" s="13">
        <f t="shared" si="1"/>
        <v>0.3759370399230927</v>
      </c>
      <c r="G10" s="13">
        <f t="shared" si="1"/>
        <v>0.39963732252986744</v>
      </c>
      <c r="H10" s="13">
        <f t="shared" si="1"/>
        <v>0.425060643746142</v>
      </c>
      <c r="I10" s="13">
        <f t="shared" si="1"/>
        <v>0.452349215336894</v>
      </c>
      <c r="J10" s="13">
        <f t="shared" si="1"/>
        <v>0.4816584108908037</v>
      </c>
      <c r="K10" s="13">
        <f t="shared" si="1"/>
        <v>0.5131581182307065</v>
      </c>
      <c r="L10" s="13">
        <f t="shared" si="1"/>
        <v>0.5470342448433173</v>
      </c>
      <c r="M10" s="13">
        <f t="shared" si="1"/>
        <v>0.5834903952621339</v>
      </c>
      <c r="N10" s="13">
        <f t="shared" si="1"/>
        <v>0.6227497418845911</v>
      </c>
      <c r="O10" s="13">
        <f t="shared" si="1"/>
        <v>0.665057113622336</v>
      </c>
      <c r="P10" s="13">
        <f t="shared" si="1"/>
        <v>0.7106813301301215</v>
      </c>
      <c r="Q10" s="13">
        <f t="shared" si="2"/>
        <v>0.7599178132020633</v>
      </c>
      <c r="R10" s="13">
        <f t="shared" si="2"/>
        <v>0.8130915113433538</v>
      </c>
      <c r="S10" s="13">
        <f t="shared" si="2"/>
        <v>0.8705601786139139</v>
      </c>
      <c r="T10" s="13">
        <f t="shared" si="3"/>
        <v>0.9327180547071355</v>
      </c>
      <c r="U10" s="8">
        <f t="shared" si="4"/>
        <v>7</v>
      </c>
    </row>
    <row r="11" spans="1:21" ht="9.75">
      <c r="A11" s="12">
        <f t="shared" si="1"/>
        <v>0.12258947398402563</v>
      </c>
      <c r="B11" s="13">
        <f t="shared" si="1"/>
        <v>0.16777216</v>
      </c>
      <c r="C11" s="13">
        <f t="shared" si="1"/>
        <v>0.23256803936137788</v>
      </c>
      <c r="D11" s="13">
        <f t="shared" si="1"/>
        <v>0.26603816373050476</v>
      </c>
      <c r="E11" s="13">
        <f t="shared" si="1"/>
        <v>0.3050254567980201</v>
      </c>
      <c r="F11" s="13">
        <f t="shared" si="1"/>
        <v>0.32690177384616753</v>
      </c>
      <c r="G11" s="13">
        <f t="shared" si="1"/>
        <v>0.3505590548507609</v>
      </c>
      <c r="H11" s="13">
        <f t="shared" si="1"/>
        <v>0.3761598617222496</v>
      </c>
      <c r="I11" s="13">
        <f t="shared" si="1"/>
        <v>0.4038832279793697</v>
      </c>
      <c r="J11" s="13">
        <f t="shared" si="1"/>
        <v>0.43392649629802144</v>
      </c>
      <c r="K11" s="13">
        <f t="shared" si="1"/>
        <v>0.46650738020973315</v>
      </c>
      <c r="L11" s="13">
        <f t="shared" si="1"/>
        <v>0.5018662796727681</v>
      </c>
      <c r="M11" s="13">
        <f t="shared" si="1"/>
        <v>0.5402688845019757</v>
      </c>
      <c r="N11" s="13">
        <f t="shared" si="1"/>
        <v>0.5820091045650384</v>
      </c>
      <c r="O11" s="13">
        <f t="shared" si="1"/>
        <v>0.6274123713418265</v>
      </c>
      <c r="P11" s="13">
        <f t="shared" si="1"/>
        <v>0.6768393620286872</v>
      </c>
      <c r="Q11" s="13">
        <f t="shared" si="2"/>
        <v>0.7306902050019838</v>
      </c>
      <c r="R11" s="13">
        <f t="shared" si="2"/>
        <v>0.7894092343139357</v>
      </c>
      <c r="S11" s="13">
        <f t="shared" si="2"/>
        <v>0.8534903711901116</v>
      </c>
      <c r="T11" s="13">
        <f t="shared" si="3"/>
        <v>0.9234832224823122</v>
      </c>
      <c r="U11" s="8">
        <f t="shared" si="4"/>
        <v>8</v>
      </c>
    </row>
    <row r="12" spans="1:21" ht="9.75">
      <c r="A12" s="12">
        <f t="shared" si="1"/>
        <v>0.0942995953723274</v>
      </c>
      <c r="B12" s="13">
        <f t="shared" si="1"/>
        <v>0.134217728</v>
      </c>
      <c r="C12" s="13">
        <f t="shared" si="1"/>
        <v>0.1938066994678149</v>
      </c>
      <c r="D12" s="13">
        <f t="shared" si="1"/>
        <v>0.2254560709580549</v>
      </c>
      <c r="E12" s="13">
        <f t="shared" si="1"/>
        <v>0.26295297999829326</v>
      </c>
      <c r="F12" s="13">
        <f t="shared" si="1"/>
        <v>0.28426241204014574</v>
      </c>
      <c r="G12" s="13">
        <f t="shared" si="1"/>
        <v>0.30750794285154465</v>
      </c>
      <c r="H12" s="13">
        <f t="shared" si="1"/>
        <v>0.3328848333825218</v>
      </c>
      <c r="I12" s="13">
        <f t="shared" si="1"/>
        <v>0.3606100249815801</v>
      </c>
      <c r="J12" s="13">
        <f t="shared" si="1"/>
        <v>0.390924771439659</v>
      </c>
      <c r="K12" s="13">
        <f t="shared" si="1"/>
        <v>0.42409761837248466</v>
      </c>
      <c r="L12" s="13">
        <f t="shared" si="1"/>
        <v>0.460427779516301</v>
      </c>
      <c r="M12" s="13">
        <f t="shared" si="1"/>
        <v>0.500248967131459</v>
      </c>
      <c r="N12" s="13">
        <f t="shared" si="1"/>
        <v>0.5439337425841481</v>
      </c>
      <c r="O12" s="13">
        <f t="shared" si="1"/>
        <v>0.591898463530025</v>
      </c>
      <c r="P12" s="13">
        <f t="shared" si="1"/>
        <v>0.6446089162177973</v>
      </c>
      <c r="Q12" s="13">
        <f t="shared" si="2"/>
        <v>0.7025867355788304</v>
      </c>
      <c r="R12" s="13">
        <f t="shared" si="2"/>
        <v>0.766416732343627</v>
      </c>
      <c r="S12" s="13">
        <f t="shared" si="2"/>
        <v>0.8367552658726585</v>
      </c>
      <c r="T12" s="13">
        <f t="shared" si="3"/>
        <v>0.9143398242399129</v>
      </c>
      <c r="U12" s="8">
        <f t="shared" si="4"/>
        <v>9</v>
      </c>
    </row>
    <row r="13" spans="1:21" ht="9.75">
      <c r="A13" s="29">
        <f t="shared" si="1"/>
        <v>0.07253815028640569</v>
      </c>
      <c r="B13" s="30">
        <f t="shared" si="1"/>
        <v>0.1073741824</v>
      </c>
      <c r="C13" s="30">
        <f t="shared" si="1"/>
        <v>0.16150558288984573</v>
      </c>
      <c r="D13" s="30">
        <f t="shared" si="1"/>
        <v>0.19106446691360587</v>
      </c>
      <c r="E13" s="30">
        <f t="shared" si="1"/>
        <v>0.22668360344680452</v>
      </c>
      <c r="F13" s="30">
        <f t="shared" si="1"/>
        <v>0.24718470612186585</v>
      </c>
      <c r="G13" s="30">
        <f t="shared" si="1"/>
        <v>0.2697438095188988</v>
      </c>
      <c r="H13" s="30">
        <f t="shared" si="1"/>
        <v>0.2945883481261255</v>
      </c>
      <c r="I13" s="30">
        <f t="shared" si="1"/>
        <v>0.32197323659069654</v>
      </c>
      <c r="J13" s="30">
        <f t="shared" si="1"/>
        <v>0.3521844787744676</v>
      </c>
      <c r="K13" s="30">
        <f t="shared" si="1"/>
        <v>0.3855432894295315</v>
      </c>
      <c r="L13" s="30">
        <f t="shared" si="1"/>
        <v>0.42241080689568894</v>
      </c>
      <c r="M13" s="30">
        <f t="shared" si="1"/>
        <v>0.46319348808468425</v>
      </c>
      <c r="N13" s="30">
        <f t="shared" si="1"/>
        <v>0.5083492921347178</v>
      </c>
      <c r="O13" s="30">
        <f t="shared" si="1"/>
        <v>0.5583947769151179</v>
      </c>
      <c r="P13" s="30">
        <f t="shared" si="1"/>
        <v>0.6139132535407593</v>
      </c>
      <c r="Q13" s="30">
        <f t="shared" si="2"/>
        <v>0.6755641688257985</v>
      </c>
      <c r="R13" s="30">
        <f t="shared" si="2"/>
        <v>0.7440939148967252</v>
      </c>
      <c r="S13" s="30">
        <f t="shared" si="2"/>
        <v>0.8203482998751553</v>
      </c>
      <c r="T13" s="30">
        <f t="shared" si="3"/>
        <v>0.9052869546929831</v>
      </c>
      <c r="U13" s="25">
        <f t="shared" si="4"/>
        <v>10</v>
      </c>
    </row>
    <row r="14" spans="1:21" ht="9.75">
      <c r="A14" s="12">
        <f t="shared" si="1"/>
        <v>0.05579857714338899</v>
      </c>
      <c r="B14" s="13">
        <f t="shared" si="1"/>
        <v>0.08589934592</v>
      </c>
      <c r="C14" s="13">
        <f t="shared" si="1"/>
        <v>0.13458798574153813</v>
      </c>
      <c r="D14" s="13">
        <f t="shared" si="1"/>
        <v>0.1619190397572931</v>
      </c>
      <c r="E14" s="13">
        <f t="shared" si="1"/>
        <v>0.19541689952310734</v>
      </c>
      <c r="F14" s="13">
        <f t="shared" si="1"/>
        <v>0.21494322271466598</v>
      </c>
      <c r="G14" s="13">
        <f t="shared" si="1"/>
        <v>0.2366173767709639</v>
      </c>
      <c r="H14" s="13">
        <f t="shared" si="1"/>
        <v>0.26069765320896066</v>
      </c>
      <c r="I14" s="13">
        <f t="shared" si="1"/>
        <v>0.2874761040988363</v>
      </c>
      <c r="J14" s="13">
        <f t="shared" si="1"/>
        <v>0.3172833142112321</v>
      </c>
      <c r="K14" s="13">
        <f t="shared" si="1"/>
        <v>0.3504938994813922</v>
      </c>
      <c r="L14" s="13">
        <f t="shared" si="1"/>
        <v>0.3875328503630174</v>
      </c>
      <c r="M14" s="13">
        <f t="shared" si="1"/>
        <v>0.4288828593376706</v>
      </c>
      <c r="N14" s="13">
        <f t="shared" si="1"/>
        <v>0.47509279638758667</v>
      </c>
      <c r="O14" s="13">
        <f t="shared" si="1"/>
        <v>0.5267875253916205</v>
      </c>
      <c r="P14" s="13">
        <f t="shared" si="1"/>
        <v>0.5846792890864374</v>
      </c>
      <c r="Q14" s="13">
        <f t="shared" si="2"/>
        <v>0.6495809315632679</v>
      </c>
      <c r="R14" s="13">
        <f t="shared" si="2"/>
        <v>0.7224212765987623</v>
      </c>
      <c r="S14" s="13">
        <f t="shared" si="2"/>
        <v>0.8042630390932897</v>
      </c>
      <c r="T14" s="13">
        <f t="shared" si="3"/>
        <v>0.8963237175178053</v>
      </c>
      <c r="U14" s="8">
        <f t="shared" si="4"/>
        <v>11</v>
      </c>
    </row>
    <row r="15" spans="1:21" ht="9.75">
      <c r="A15" s="31">
        <f t="shared" si="1"/>
        <v>0.04292198241799153</v>
      </c>
      <c r="B15" s="32">
        <f t="shared" si="1"/>
        <v>0.068719476736</v>
      </c>
      <c r="C15" s="32">
        <f t="shared" si="1"/>
        <v>0.11215665478461512</v>
      </c>
      <c r="D15" s="32">
        <f t="shared" si="1"/>
        <v>0.13721952521804504</v>
      </c>
      <c r="E15" s="32">
        <f t="shared" si="1"/>
        <v>0.16846284441647186</v>
      </c>
      <c r="F15" s="32">
        <f t="shared" si="1"/>
        <v>0.1869071501866661</v>
      </c>
      <c r="G15" s="32">
        <f t="shared" si="1"/>
        <v>0.2075591024306701</v>
      </c>
      <c r="H15" s="32">
        <f t="shared" si="1"/>
        <v>0.23070588779554044</v>
      </c>
      <c r="I15" s="32">
        <f t="shared" si="1"/>
        <v>0.2566750929453896</v>
      </c>
      <c r="J15" s="32">
        <f t="shared" si="1"/>
        <v>0.28584082361372265</v>
      </c>
      <c r="K15" s="32">
        <f t="shared" si="1"/>
        <v>0.31863081771035656</v>
      </c>
      <c r="L15" s="32">
        <f t="shared" si="1"/>
        <v>0.35553472510368567</v>
      </c>
      <c r="M15" s="32">
        <f t="shared" si="1"/>
        <v>0.39711375864599124</v>
      </c>
      <c r="N15" s="32">
        <f t="shared" si="1"/>
        <v>0.4440119592407353</v>
      </c>
      <c r="O15" s="32">
        <f t="shared" si="1"/>
        <v>0.4969693635770005</v>
      </c>
      <c r="P15" s="32">
        <f t="shared" si="1"/>
        <v>0.5568374181775595</v>
      </c>
      <c r="Q15" s="32">
        <f t="shared" si="2"/>
        <v>0.6245970495800651</v>
      </c>
      <c r="R15" s="32">
        <f t="shared" si="2"/>
        <v>0.7013798801929733</v>
      </c>
      <c r="S15" s="32">
        <f t="shared" si="2"/>
        <v>0.7884931755816564</v>
      </c>
      <c r="T15" s="32">
        <f t="shared" si="3"/>
        <v>0.8874492252651537</v>
      </c>
      <c r="U15" s="28">
        <f t="shared" si="4"/>
        <v>12</v>
      </c>
    </row>
    <row r="16" spans="1:21" ht="9.75">
      <c r="A16" s="12">
        <f t="shared" si="1"/>
        <v>0.033016909552301174</v>
      </c>
      <c r="B16" s="13">
        <f t="shared" si="1"/>
        <v>0.0549755813888</v>
      </c>
      <c r="C16" s="13">
        <f t="shared" si="1"/>
        <v>0.09346387898717926</v>
      </c>
      <c r="D16" s="13">
        <f t="shared" si="1"/>
        <v>0.1162877332356314</v>
      </c>
      <c r="E16" s="13">
        <f t="shared" si="1"/>
        <v>0.1452265900141999</v>
      </c>
      <c r="F16" s="13">
        <f t="shared" si="1"/>
        <v>0.16252795668405748</v>
      </c>
      <c r="G16" s="13">
        <f t="shared" si="1"/>
        <v>0.18206938809707904</v>
      </c>
      <c r="H16" s="13">
        <f t="shared" si="1"/>
        <v>0.2041645024739296</v>
      </c>
      <c r="I16" s="13">
        <f t="shared" si="1"/>
        <v>0.22917419012981213</v>
      </c>
      <c r="J16" s="13">
        <f t="shared" si="1"/>
        <v>0.2575142555078583</v>
      </c>
      <c r="K16" s="13">
        <f t="shared" si="1"/>
        <v>0.2896643797366878</v>
      </c>
      <c r="L16" s="13">
        <f t="shared" si="1"/>
        <v>0.32617864688411524</v>
      </c>
      <c r="M16" s="13">
        <f t="shared" si="1"/>
        <v>0.3676979246722141</v>
      </c>
      <c r="N16" s="13">
        <f t="shared" si="1"/>
        <v>0.4149644478885376</v>
      </c>
      <c r="O16" s="13">
        <f t="shared" si="1"/>
        <v>0.4688390222424533</v>
      </c>
      <c r="P16" s="13">
        <f t="shared" si="1"/>
        <v>0.5303213506452946</v>
      </c>
      <c r="Q16" s="13">
        <f t="shared" si="2"/>
        <v>0.600574086134678</v>
      </c>
      <c r="R16" s="13">
        <f t="shared" si="2"/>
        <v>0.6809513399931779</v>
      </c>
      <c r="S16" s="13">
        <f t="shared" si="2"/>
        <v>0.7730325250800554</v>
      </c>
      <c r="T16" s="13">
        <f t="shared" si="3"/>
        <v>0.8786625992724293</v>
      </c>
      <c r="U16" s="8">
        <f t="shared" si="4"/>
        <v>13</v>
      </c>
    </row>
    <row r="17" spans="1:21" ht="9.75">
      <c r="A17" s="12">
        <f t="shared" si="1"/>
        <v>0.02539762273253936</v>
      </c>
      <c r="B17" s="13">
        <f t="shared" si="1"/>
        <v>0.04398046511104</v>
      </c>
      <c r="C17" s="13">
        <f t="shared" si="1"/>
        <v>0.07788656582264938</v>
      </c>
      <c r="D17" s="13">
        <f t="shared" si="1"/>
        <v>0.09854892647087406</v>
      </c>
      <c r="E17" s="13">
        <f t="shared" si="1"/>
        <v>0.12519533621913784</v>
      </c>
      <c r="F17" s="13">
        <f t="shared" si="1"/>
        <v>0.14132865798613695</v>
      </c>
      <c r="G17" s="13">
        <f t="shared" si="1"/>
        <v>0.15970998955884128</v>
      </c>
      <c r="H17" s="13">
        <f t="shared" si="1"/>
        <v>0.18067655086188467</v>
      </c>
      <c r="I17" s="13">
        <f t="shared" si="1"/>
        <v>0.2046198126159037</v>
      </c>
      <c r="J17" s="13">
        <f t="shared" si="1"/>
        <v>0.23199482478185435</v>
      </c>
      <c r="K17" s="13">
        <f t="shared" si="1"/>
        <v>0.26333125430607973</v>
      </c>
      <c r="L17" s="13">
        <f t="shared" si="1"/>
        <v>0.29924646503129837</v>
      </c>
      <c r="M17" s="13">
        <f t="shared" si="1"/>
        <v>0.3404610413631612</v>
      </c>
      <c r="N17" s="13">
        <f t="shared" si="1"/>
        <v>0.3878172410173249</v>
      </c>
      <c r="O17" s="13">
        <f t="shared" si="1"/>
        <v>0.4423009643796729</v>
      </c>
      <c r="P17" s="13">
        <f t="shared" si="1"/>
        <v>0.5050679529955189</v>
      </c>
      <c r="Q17" s="13">
        <f t="shared" si="2"/>
        <v>0.5774750828218058</v>
      </c>
      <c r="R17" s="13">
        <f t="shared" si="2"/>
        <v>0.6611178058186192</v>
      </c>
      <c r="S17" s="13">
        <f t="shared" si="2"/>
        <v>0.7578750245882895</v>
      </c>
      <c r="T17" s="13">
        <f t="shared" si="3"/>
        <v>0.8699629695766626</v>
      </c>
      <c r="U17" s="8">
        <f t="shared" si="4"/>
        <v>14</v>
      </c>
    </row>
    <row r="18" spans="1:21" ht="9.75">
      <c r="A18" s="12">
        <f t="shared" si="1"/>
        <v>0.019536632871184123</v>
      </c>
      <c r="B18" s="13">
        <f t="shared" si="1"/>
        <v>0.035184372088832</v>
      </c>
      <c r="C18" s="13">
        <f t="shared" si="1"/>
        <v>0.06490547151887449</v>
      </c>
      <c r="D18" s="13">
        <f t="shared" si="1"/>
        <v>0.08351603938209666</v>
      </c>
      <c r="E18" s="13">
        <f t="shared" si="1"/>
        <v>0.10792701398201539</v>
      </c>
      <c r="F18" s="13">
        <f t="shared" si="1"/>
        <v>0.1228944852053365</v>
      </c>
      <c r="G18" s="13">
        <f t="shared" si="1"/>
        <v>0.14009648206915903</v>
      </c>
      <c r="H18" s="13">
        <f t="shared" si="1"/>
        <v>0.15989075297511918</v>
      </c>
      <c r="I18" s="13">
        <f t="shared" si="1"/>
        <v>0.18269626126419974</v>
      </c>
      <c r="J18" s="13">
        <f t="shared" si="1"/>
        <v>0.20900434665031925</v>
      </c>
      <c r="K18" s="13">
        <f t="shared" si="1"/>
        <v>0.2393920493691634</v>
      </c>
      <c r="L18" s="13">
        <f t="shared" si="1"/>
        <v>0.27453804131311776</v>
      </c>
      <c r="M18" s="13">
        <f t="shared" si="1"/>
        <v>0.31524170496588994</v>
      </c>
      <c r="N18" s="13">
        <f t="shared" si="1"/>
        <v>0.3624460196423597</v>
      </c>
      <c r="O18" s="13">
        <f t="shared" si="1"/>
        <v>0.41726506073554037</v>
      </c>
      <c r="P18" s="13">
        <f t="shared" si="1"/>
        <v>0.4810170980909702</v>
      </c>
      <c r="Q18" s="13">
        <f t="shared" si="2"/>
        <v>0.5552645027132748</v>
      </c>
      <c r="R18" s="13">
        <f t="shared" si="2"/>
        <v>0.6418619473967176</v>
      </c>
      <c r="S18" s="13">
        <f t="shared" si="2"/>
        <v>0.7430147299885193</v>
      </c>
      <c r="T18" s="13">
        <f t="shared" si="3"/>
        <v>0.8613494748283791</v>
      </c>
      <c r="U18" s="8">
        <f t="shared" si="4"/>
        <v>15</v>
      </c>
    </row>
    <row r="19" spans="1:21" ht="9.75">
      <c r="A19" s="29">
        <f t="shared" si="1"/>
        <v>0.015028179131680095</v>
      </c>
      <c r="B19" s="30">
        <f t="shared" si="1"/>
        <v>0.0281474976710656</v>
      </c>
      <c r="C19" s="30">
        <f t="shared" si="1"/>
        <v>0.05408789293239541</v>
      </c>
      <c r="D19" s="30">
        <f t="shared" si="1"/>
        <v>0.07077630456109887</v>
      </c>
      <c r="E19" s="30">
        <f t="shared" si="1"/>
        <v>0.09304052929484086</v>
      </c>
      <c r="F19" s="30">
        <f t="shared" si="1"/>
        <v>0.10686476974377089</v>
      </c>
      <c r="G19" s="30">
        <f t="shared" si="1"/>
        <v>0.12289165093785877</v>
      </c>
      <c r="H19" s="30">
        <f t="shared" si="1"/>
        <v>0.14149624157090193</v>
      </c>
      <c r="I19" s="30">
        <f t="shared" si="1"/>
        <v>0.1631216618430355</v>
      </c>
      <c r="J19" s="30">
        <f t="shared" si="1"/>
        <v>0.18829220418947681</v>
      </c>
      <c r="K19" s="30">
        <f t="shared" si="1"/>
        <v>0.21762913579014853</v>
      </c>
      <c r="L19" s="30">
        <f t="shared" si="1"/>
        <v>0.2518697626725851</v>
      </c>
      <c r="M19" s="30">
        <f t="shared" si="1"/>
        <v>0.2918904675610092</v>
      </c>
      <c r="N19" s="30">
        <f t="shared" si="1"/>
        <v>0.33873459779659787</v>
      </c>
      <c r="O19" s="30">
        <f t="shared" si="1"/>
        <v>0.39364628371277405</v>
      </c>
      <c r="P19" s="30">
        <f aca="true" t="shared" si="5" ref="P19:S38">1/((1+P$3)^$U19)</f>
        <v>0.4581115219914002</v>
      </c>
      <c r="Q19" s="30">
        <f t="shared" si="2"/>
        <v>0.533908175685841</v>
      </c>
      <c r="R19" s="30">
        <f t="shared" si="2"/>
        <v>0.6231669392201143</v>
      </c>
      <c r="S19" s="30">
        <f t="shared" si="2"/>
        <v>0.7284458137142344</v>
      </c>
      <c r="T19" s="30">
        <f t="shared" si="3"/>
        <v>0.8528212622063156</v>
      </c>
      <c r="U19" s="25">
        <f t="shared" si="4"/>
        <v>16</v>
      </c>
    </row>
    <row r="20" spans="1:21" ht="9.75">
      <c r="A20" s="12">
        <f aca="true" t="shared" si="6" ref="A20:O35">1/((1+A$3)^$U20)</f>
        <v>0.011560137793600074</v>
      </c>
      <c r="B20" s="13">
        <f t="shared" si="6"/>
        <v>0.02251799813685248</v>
      </c>
      <c r="C20" s="13">
        <f t="shared" si="6"/>
        <v>0.04507324411032951</v>
      </c>
      <c r="D20" s="13">
        <f t="shared" si="6"/>
        <v>0.059979919119575315</v>
      </c>
      <c r="E20" s="13">
        <f t="shared" si="6"/>
        <v>0.08020735284038005</v>
      </c>
      <c r="F20" s="13">
        <f t="shared" si="6"/>
        <v>0.09292588673371383</v>
      </c>
      <c r="G20" s="13">
        <f t="shared" si="6"/>
        <v>0.10779969380513929</v>
      </c>
      <c r="H20" s="13">
        <f t="shared" si="6"/>
        <v>0.1252179128946035</v>
      </c>
      <c r="I20" s="13">
        <f t="shared" si="6"/>
        <v>0.14564434093128173</v>
      </c>
      <c r="J20" s="13">
        <f t="shared" si="6"/>
        <v>0.16963261638691607</v>
      </c>
      <c r="K20" s="13">
        <f t="shared" si="6"/>
        <v>0.19784466890013502</v>
      </c>
      <c r="L20" s="13">
        <f t="shared" si="6"/>
        <v>0.23107317676383954</v>
      </c>
      <c r="M20" s="13">
        <f t="shared" si="6"/>
        <v>0.27026895144537894</v>
      </c>
      <c r="N20" s="13">
        <f t="shared" si="6"/>
        <v>0.3165743904641102</v>
      </c>
      <c r="O20" s="13">
        <f t="shared" si="6"/>
        <v>0.37136441859695657</v>
      </c>
      <c r="P20" s="13">
        <f t="shared" si="5"/>
        <v>0.43629668761085727</v>
      </c>
      <c r="Q20" s="13">
        <f t="shared" si="2"/>
        <v>0.5133732458517702</v>
      </c>
      <c r="R20" s="13">
        <f t="shared" si="2"/>
        <v>0.6050164458447712</v>
      </c>
      <c r="S20" s="13">
        <f t="shared" si="2"/>
        <v>0.7141625624649357</v>
      </c>
      <c r="T20" s="13">
        <f t="shared" si="3"/>
        <v>0.8443774873329857</v>
      </c>
      <c r="U20" s="8">
        <f t="shared" si="4"/>
        <v>17</v>
      </c>
    </row>
    <row r="21" spans="1:21" ht="9.75">
      <c r="A21" s="31">
        <f t="shared" si="6"/>
        <v>0.00889241368738467</v>
      </c>
      <c r="B21" s="32">
        <f t="shared" si="6"/>
        <v>0.018014398509481985</v>
      </c>
      <c r="C21" s="32">
        <f t="shared" si="6"/>
        <v>0.037561036758607926</v>
      </c>
      <c r="D21" s="32">
        <f t="shared" si="6"/>
        <v>0.05083043993184349</v>
      </c>
      <c r="E21" s="32">
        <f t="shared" si="6"/>
        <v>0.0691442696899828</v>
      </c>
      <c r="F21" s="32">
        <f t="shared" si="6"/>
        <v>0.0808051188988816</v>
      </c>
      <c r="G21" s="32">
        <f t="shared" si="6"/>
        <v>0.09456113491678886</v>
      </c>
      <c r="H21" s="32">
        <f t="shared" si="6"/>
        <v>0.1108123122961093</v>
      </c>
      <c r="I21" s="32">
        <f t="shared" si="6"/>
        <v>0.13003959011721583</v>
      </c>
      <c r="J21" s="32">
        <f t="shared" si="6"/>
        <v>0.15282217692514963</v>
      </c>
      <c r="K21" s="32">
        <f t="shared" si="6"/>
        <v>0.17985878990921364</v>
      </c>
      <c r="L21" s="32">
        <f t="shared" si="6"/>
        <v>0.21199374015031147</v>
      </c>
      <c r="M21" s="32">
        <f t="shared" si="6"/>
        <v>0.25024902911609154</v>
      </c>
      <c r="N21" s="32">
        <f t="shared" si="6"/>
        <v>0.29586391632159825</v>
      </c>
      <c r="O21" s="32">
        <f t="shared" si="6"/>
        <v>0.35034379112920433</v>
      </c>
      <c r="P21" s="32">
        <f t="shared" si="5"/>
        <v>0.41552065486748313</v>
      </c>
      <c r="Q21" s="32">
        <f t="shared" si="2"/>
        <v>0.4936281210113175</v>
      </c>
      <c r="R21" s="32">
        <f t="shared" si="2"/>
        <v>0.5873946076162827</v>
      </c>
      <c r="S21" s="32">
        <f t="shared" si="2"/>
        <v>0.7001593749656233</v>
      </c>
      <c r="T21" s="32">
        <f t="shared" si="3"/>
        <v>0.836017314191075</v>
      </c>
      <c r="U21" s="28">
        <f t="shared" si="4"/>
        <v>18</v>
      </c>
    </row>
    <row r="22" spans="1:21" ht="9.75">
      <c r="A22" s="29">
        <f t="shared" si="6"/>
        <v>0.00684031822106513</v>
      </c>
      <c r="B22" s="30">
        <f t="shared" si="6"/>
        <v>0.014411518807585587</v>
      </c>
      <c r="C22" s="30">
        <f t="shared" si="6"/>
        <v>0.0313008639655066</v>
      </c>
      <c r="D22" s="30">
        <f t="shared" si="6"/>
        <v>0.04307664401003686</v>
      </c>
      <c r="E22" s="30">
        <f t="shared" si="6"/>
        <v>0.059607129043088625</v>
      </c>
      <c r="F22" s="30">
        <f t="shared" si="6"/>
        <v>0.07026532078163618</v>
      </c>
      <c r="G22" s="30">
        <f t="shared" si="6"/>
        <v>0.08294836396209548</v>
      </c>
      <c r="H22" s="30">
        <f t="shared" si="6"/>
        <v>0.09806399318239763</v>
      </c>
      <c r="I22" s="30">
        <f t="shared" si="6"/>
        <v>0.1161067768903713</v>
      </c>
      <c r="J22" s="30">
        <f t="shared" si="6"/>
        <v>0.13767763686950418</v>
      </c>
      <c r="K22" s="30">
        <f t="shared" si="6"/>
        <v>0.16350799082655781</v>
      </c>
      <c r="L22" s="30">
        <f t="shared" si="6"/>
        <v>0.19448966986267105</v>
      </c>
      <c r="M22" s="30">
        <f t="shared" si="6"/>
        <v>0.23171206399638106</v>
      </c>
      <c r="N22" s="30">
        <f t="shared" si="6"/>
        <v>0.2765083330108395</v>
      </c>
      <c r="O22" s="30">
        <f t="shared" si="6"/>
        <v>0.3305130104992493</v>
      </c>
      <c r="P22" s="30">
        <f t="shared" si="5"/>
        <v>0.3957339570166506</v>
      </c>
      <c r="Q22" s="30">
        <f t="shared" si="2"/>
        <v>0.47464242404934376</v>
      </c>
      <c r="R22" s="30">
        <f t="shared" si="2"/>
        <v>0.570286026811925</v>
      </c>
      <c r="S22" s="30">
        <f t="shared" si="2"/>
        <v>0.686430759770219</v>
      </c>
      <c r="T22" s="30">
        <f t="shared" si="3"/>
        <v>0.8277399150406685</v>
      </c>
      <c r="U22" s="25">
        <f t="shared" si="4"/>
        <v>19</v>
      </c>
    </row>
    <row r="23" spans="1:21" ht="9.75">
      <c r="A23" s="12">
        <f t="shared" si="6"/>
        <v>0.005261783246973178</v>
      </c>
      <c r="B23" s="13">
        <f t="shared" si="6"/>
        <v>0.011529215046068469</v>
      </c>
      <c r="C23" s="13">
        <f t="shared" si="6"/>
        <v>0.026084053304588836</v>
      </c>
      <c r="D23" s="13">
        <f t="shared" si="6"/>
        <v>0.03650563051698039</v>
      </c>
      <c r="E23" s="13">
        <f t="shared" si="6"/>
        <v>0.05138545607162813</v>
      </c>
      <c r="F23" s="13">
        <f t="shared" si="6"/>
        <v>0.0611002789405532</v>
      </c>
      <c r="G23" s="13">
        <f t="shared" si="6"/>
        <v>0.07276172277376797</v>
      </c>
      <c r="H23" s="13">
        <f t="shared" si="6"/>
        <v>0.08678229485167932</v>
      </c>
      <c r="I23" s="13">
        <f t="shared" si="6"/>
        <v>0.10366676508068869</v>
      </c>
      <c r="J23" s="13">
        <f t="shared" si="6"/>
        <v>0.12403390708964343</v>
      </c>
      <c r="K23" s="13">
        <f t="shared" si="6"/>
        <v>0.1486436280241435</v>
      </c>
      <c r="L23" s="13">
        <f t="shared" si="6"/>
        <v>0.17843088978226704</v>
      </c>
      <c r="M23" s="13">
        <f t="shared" si="6"/>
        <v>0.21454820740405653</v>
      </c>
      <c r="N23" s="13">
        <f t="shared" si="6"/>
        <v>0.2584190028138687</v>
      </c>
      <c r="O23" s="13">
        <f t="shared" si="6"/>
        <v>0.3118047268860843</v>
      </c>
      <c r="P23" s="13">
        <f t="shared" si="5"/>
        <v>0.3768894828730006</v>
      </c>
      <c r="Q23" s="13">
        <f t="shared" si="2"/>
        <v>0.45638694620129205</v>
      </c>
      <c r="R23" s="13">
        <f t="shared" si="2"/>
        <v>0.553675754186335</v>
      </c>
      <c r="S23" s="13">
        <f t="shared" si="2"/>
        <v>0.6729713331080578</v>
      </c>
      <c r="T23" s="13">
        <f t="shared" si="3"/>
        <v>0.8195444703372954</v>
      </c>
      <c r="U23" s="8">
        <f t="shared" si="4"/>
        <v>20</v>
      </c>
    </row>
    <row r="24" spans="1:21" ht="9.75">
      <c r="A24" s="31">
        <f t="shared" si="6"/>
        <v>0.004047525574594752</v>
      </c>
      <c r="B24" s="32">
        <f t="shared" si="6"/>
        <v>0.009223372036854775</v>
      </c>
      <c r="C24" s="32">
        <f t="shared" si="6"/>
        <v>0.021736711087157363</v>
      </c>
      <c r="D24" s="32">
        <f t="shared" si="6"/>
        <v>0.030936975014390168</v>
      </c>
      <c r="E24" s="32">
        <f t="shared" si="6"/>
        <v>0.04429780695830011</v>
      </c>
      <c r="F24" s="32">
        <f t="shared" si="6"/>
        <v>0.05313067733961148</v>
      </c>
      <c r="G24" s="32">
        <f t="shared" si="6"/>
        <v>0.0638260726085684</v>
      </c>
      <c r="H24" s="32">
        <f t="shared" si="6"/>
        <v>0.07679849101918525</v>
      </c>
      <c r="I24" s="32">
        <f t="shared" si="6"/>
        <v>0.09255961167918633</v>
      </c>
      <c r="J24" s="32">
        <f t="shared" si="6"/>
        <v>0.11174225863931841</v>
      </c>
      <c r="K24" s="32">
        <f t="shared" si="6"/>
        <v>0.13513057093103953</v>
      </c>
      <c r="L24" s="32">
        <f t="shared" si="6"/>
        <v>0.16369806402042844</v>
      </c>
      <c r="M24" s="32">
        <f t="shared" si="6"/>
        <v>0.19865574759634863</v>
      </c>
      <c r="N24" s="32">
        <f t="shared" si="6"/>
        <v>0.24151308674193336</v>
      </c>
      <c r="O24" s="32">
        <f t="shared" si="6"/>
        <v>0.29415540272272095</v>
      </c>
      <c r="P24" s="32">
        <f t="shared" si="5"/>
        <v>0.35894236464095297</v>
      </c>
      <c r="Q24" s="32">
        <f t="shared" si="5"/>
        <v>0.43883360211662686</v>
      </c>
      <c r="R24" s="32">
        <f t="shared" si="5"/>
        <v>0.5375492759090631</v>
      </c>
      <c r="S24" s="32">
        <f t="shared" si="5"/>
        <v>0.6597758167726057</v>
      </c>
      <c r="T24" s="32">
        <f t="shared" si="3"/>
        <v>0.8114301686507877</v>
      </c>
      <c r="U24" s="28">
        <f t="shared" si="4"/>
        <v>21</v>
      </c>
    </row>
    <row r="25" spans="1:21" ht="9.75">
      <c r="A25" s="12">
        <f t="shared" si="6"/>
        <v>0.0031134812112267323</v>
      </c>
      <c r="B25" s="13">
        <f t="shared" si="6"/>
        <v>0.007378697629483821</v>
      </c>
      <c r="C25" s="13">
        <f t="shared" si="6"/>
        <v>0.018113925905964473</v>
      </c>
      <c r="D25" s="13">
        <f t="shared" si="6"/>
        <v>0.02621777543592387</v>
      </c>
      <c r="E25" s="13">
        <f t="shared" si="6"/>
        <v>0.03818776461922423</v>
      </c>
      <c r="F25" s="13">
        <f t="shared" si="6"/>
        <v>0.046200588990966504</v>
      </c>
      <c r="G25" s="13">
        <f t="shared" si="6"/>
        <v>0.05598778298997229</v>
      </c>
      <c r="H25" s="13">
        <f t="shared" si="6"/>
        <v>0.06796326638865953</v>
      </c>
      <c r="I25" s="13">
        <f t="shared" si="6"/>
        <v>0.08264251042784496</v>
      </c>
      <c r="J25" s="13">
        <f t="shared" si="6"/>
        <v>0.10066870147686345</v>
      </c>
      <c r="K25" s="13">
        <f t="shared" si="6"/>
        <v>0.12284597357367227</v>
      </c>
      <c r="L25" s="13">
        <f t="shared" si="6"/>
        <v>0.1501817101104848</v>
      </c>
      <c r="M25" s="13">
        <f t="shared" si="6"/>
        <v>0.1839405070336561</v>
      </c>
      <c r="N25" s="13">
        <f t="shared" si="6"/>
        <v>0.22571316517937698</v>
      </c>
      <c r="O25" s="13">
        <f t="shared" si="6"/>
        <v>0.2775050969082273</v>
      </c>
      <c r="P25" s="13">
        <f t="shared" si="5"/>
        <v>0.3418498710866219</v>
      </c>
      <c r="Q25" s="13">
        <f t="shared" si="5"/>
        <v>0.4219553866506028</v>
      </c>
      <c r="R25" s="13">
        <f t="shared" si="5"/>
        <v>0.5218925008825855</v>
      </c>
      <c r="S25" s="13">
        <f t="shared" si="5"/>
        <v>0.6468390360515741</v>
      </c>
      <c r="T25" s="13">
        <f t="shared" si="3"/>
        <v>0.803396206584938</v>
      </c>
      <c r="U25" s="8">
        <f t="shared" si="4"/>
        <v>22</v>
      </c>
    </row>
    <row r="26" spans="1:21" ht="9.75">
      <c r="A26" s="12">
        <f t="shared" si="6"/>
        <v>0.002394985547097486</v>
      </c>
      <c r="B26" s="13">
        <f t="shared" si="6"/>
        <v>0.005902958103587057</v>
      </c>
      <c r="C26" s="13">
        <f t="shared" si="6"/>
        <v>0.015094938254970394</v>
      </c>
      <c r="D26" s="13">
        <f t="shared" si="6"/>
        <v>0.022218453759257517</v>
      </c>
      <c r="E26" s="13">
        <f t="shared" si="6"/>
        <v>0.03292048674071055</v>
      </c>
      <c r="F26" s="13">
        <f t="shared" si="6"/>
        <v>0.040174425209536097</v>
      </c>
      <c r="G26" s="13">
        <f t="shared" si="6"/>
        <v>0.04911209034208096</v>
      </c>
      <c r="H26" s="13">
        <f t="shared" si="6"/>
        <v>0.06014448352978719</v>
      </c>
      <c r="I26" s="13">
        <f t="shared" si="6"/>
        <v>0.07378795573914727</v>
      </c>
      <c r="J26" s="13">
        <f t="shared" si="6"/>
        <v>0.09069252385303013</v>
      </c>
      <c r="K26" s="13">
        <f t="shared" si="6"/>
        <v>0.11167815779424752</v>
      </c>
      <c r="L26" s="13">
        <f t="shared" si="6"/>
        <v>0.13778138542246313</v>
      </c>
      <c r="M26" s="13">
        <f t="shared" si="6"/>
        <v>0.17031528429042234</v>
      </c>
      <c r="N26" s="13">
        <f t="shared" si="6"/>
        <v>0.2109468833452121</v>
      </c>
      <c r="O26" s="13">
        <f t="shared" si="6"/>
        <v>0.2617972612341767</v>
      </c>
      <c r="P26" s="13">
        <f t="shared" si="5"/>
        <v>0.3255713057967827</v>
      </c>
      <c r="Q26" s="13">
        <f t="shared" si="5"/>
        <v>0.4057263333178873</v>
      </c>
      <c r="R26" s="13">
        <f t="shared" si="5"/>
        <v>0.5066917484296947</v>
      </c>
      <c r="S26" s="13">
        <f t="shared" si="5"/>
        <v>0.6341559176976218</v>
      </c>
      <c r="T26" s="13">
        <f t="shared" si="3"/>
        <v>0.7954417886979586</v>
      </c>
      <c r="U26" s="8">
        <f t="shared" si="4"/>
        <v>23</v>
      </c>
    </row>
    <row r="27" spans="1:21" ht="9.75">
      <c r="A27" s="12">
        <f t="shared" si="6"/>
        <v>0.001842296574690374</v>
      </c>
      <c r="B27" s="13">
        <f t="shared" si="6"/>
        <v>0.004722366482869646</v>
      </c>
      <c r="C27" s="13">
        <f t="shared" si="6"/>
        <v>0.012579115212475329</v>
      </c>
      <c r="D27" s="13">
        <f t="shared" si="6"/>
        <v>0.018829198101065692</v>
      </c>
      <c r="E27" s="13">
        <f t="shared" si="6"/>
        <v>0.028379729948888405</v>
      </c>
      <c r="F27" s="13">
        <f t="shared" si="6"/>
        <v>0.03493428279090096</v>
      </c>
      <c r="G27" s="13">
        <f t="shared" si="6"/>
        <v>0.04308078100182539</v>
      </c>
      <c r="H27" s="13">
        <f t="shared" si="6"/>
        <v>0.05322520666352849</v>
      </c>
      <c r="I27" s="13">
        <f t="shared" si="6"/>
        <v>0.06588210333852437</v>
      </c>
      <c r="J27" s="13">
        <f t="shared" si="6"/>
        <v>0.08170497644417131</v>
      </c>
      <c r="K27" s="13">
        <f t="shared" si="6"/>
        <v>0.10152559799477048</v>
      </c>
      <c r="L27" s="13">
        <f t="shared" si="6"/>
        <v>0.12640494075455333</v>
      </c>
      <c r="M27" s="13">
        <f t="shared" si="6"/>
        <v>0.1576993373059466</v>
      </c>
      <c r="N27" s="13">
        <f t="shared" si="6"/>
        <v>0.19714661994879637</v>
      </c>
      <c r="O27" s="13">
        <f t="shared" si="6"/>
        <v>0.24697854833412897</v>
      </c>
      <c r="P27" s="13">
        <f t="shared" si="5"/>
        <v>0.31006791028265024</v>
      </c>
      <c r="Q27" s="13">
        <f t="shared" si="5"/>
        <v>0.3901214743441224</v>
      </c>
      <c r="R27" s="13">
        <f t="shared" si="5"/>
        <v>0.49193373633950943</v>
      </c>
      <c r="S27" s="13">
        <f t="shared" si="5"/>
        <v>0.6217214879388449</v>
      </c>
      <c r="T27" s="13">
        <f t="shared" si="3"/>
        <v>0.7875661274237212</v>
      </c>
      <c r="U27" s="8">
        <f t="shared" si="4"/>
        <v>24</v>
      </c>
    </row>
    <row r="28" spans="1:21" ht="9.75">
      <c r="A28" s="29">
        <f t="shared" si="6"/>
        <v>0.0014171512113002876</v>
      </c>
      <c r="B28" s="30">
        <f t="shared" si="6"/>
        <v>0.003777893186295716</v>
      </c>
      <c r="C28" s="30">
        <f t="shared" si="6"/>
        <v>0.010482596010396106</v>
      </c>
      <c r="D28" s="30">
        <f t="shared" si="6"/>
        <v>0.01595694754327601</v>
      </c>
      <c r="E28" s="30">
        <f t="shared" si="6"/>
        <v>0.024465284438696902</v>
      </c>
      <c r="F28" s="30">
        <f t="shared" si="6"/>
        <v>0.0303776372094791</v>
      </c>
      <c r="G28" s="30">
        <f t="shared" si="6"/>
        <v>0.03779015877353105</v>
      </c>
      <c r="H28" s="30">
        <f t="shared" si="6"/>
        <v>0.047101952799582736</v>
      </c>
      <c r="I28" s="30">
        <f t="shared" si="6"/>
        <v>0.05882330655225391</v>
      </c>
      <c r="J28" s="30">
        <f t="shared" si="6"/>
        <v>0.07360808688664083</v>
      </c>
      <c r="K28" s="30">
        <f t="shared" si="6"/>
        <v>0.09229599817706405</v>
      </c>
      <c r="L28" s="30">
        <f t="shared" si="6"/>
        <v>0.11596783555463605</v>
      </c>
      <c r="M28" s="30">
        <f t="shared" si="6"/>
        <v>0.1460179049129135</v>
      </c>
      <c r="N28" s="30">
        <f t="shared" si="6"/>
        <v>0.18424917752223957</v>
      </c>
      <c r="O28" s="30">
        <f t="shared" si="6"/>
        <v>0.23299863050389524</v>
      </c>
      <c r="P28" s="30">
        <f t="shared" si="5"/>
        <v>0.2953027716977621</v>
      </c>
      <c r="Q28" s="30">
        <f t="shared" si="5"/>
        <v>0.37511680225396377</v>
      </c>
      <c r="R28" s="30">
        <f t="shared" si="5"/>
        <v>0.47760556926165965</v>
      </c>
      <c r="S28" s="30">
        <f t="shared" si="5"/>
        <v>0.6095308705282794</v>
      </c>
      <c r="T28" s="30">
        <f t="shared" si="3"/>
        <v>0.7797684429937832</v>
      </c>
      <c r="U28" s="25">
        <f t="shared" si="4"/>
        <v>25</v>
      </c>
    </row>
    <row r="29" spans="1:21" ht="9.75">
      <c r="A29" s="12">
        <f t="shared" si="6"/>
        <v>0.0010901163163848366</v>
      </c>
      <c r="B29" s="13">
        <f t="shared" si="6"/>
        <v>0.0030223145490365726</v>
      </c>
      <c r="C29" s="13">
        <f t="shared" si="6"/>
        <v>0.00873549667533009</v>
      </c>
      <c r="D29" s="13">
        <f t="shared" si="6"/>
        <v>0.013522836901081367</v>
      </c>
      <c r="E29" s="13">
        <f t="shared" si="6"/>
        <v>0.0210907624471525</v>
      </c>
      <c r="F29" s="13">
        <f t="shared" si="6"/>
        <v>0.026415336703894867</v>
      </c>
      <c r="G29" s="13">
        <f t="shared" si="6"/>
        <v>0.03314926208204478</v>
      </c>
      <c r="H29" s="13">
        <f t="shared" si="6"/>
        <v>0.04168314407042721</v>
      </c>
      <c r="I29" s="13">
        <f t="shared" si="6"/>
        <v>0.05252080942165527</v>
      </c>
      <c r="J29" s="13">
        <f t="shared" si="6"/>
        <v>0.06631359178976652</v>
      </c>
      <c r="K29" s="13">
        <f t="shared" si="6"/>
        <v>0.08390545288824004</v>
      </c>
      <c r="L29" s="13">
        <f t="shared" si="6"/>
        <v>0.10639250968315234</v>
      </c>
      <c r="M29" s="13">
        <f t="shared" si="6"/>
        <v>0.13520176380825324</v>
      </c>
      <c r="N29" s="13">
        <f t="shared" si="6"/>
        <v>0.17219549301143888</v>
      </c>
      <c r="O29" s="13">
        <f t="shared" si="6"/>
        <v>0.21981002877725966</v>
      </c>
      <c r="P29" s="13">
        <f t="shared" si="5"/>
        <v>0.2812407349502496</v>
      </c>
      <c r="Q29" s="13">
        <f t="shared" si="5"/>
        <v>0.3606892329365037</v>
      </c>
      <c r="R29" s="13">
        <f t="shared" si="5"/>
        <v>0.4636947274385045</v>
      </c>
      <c r="S29" s="13">
        <f t="shared" si="5"/>
        <v>0.5975792848316464</v>
      </c>
      <c r="T29" s="13">
        <f t="shared" si="3"/>
        <v>0.7720479633601814</v>
      </c>
      <c r="U29" s="8">
        <f t="shared" si="4"/>
        <v>26</v>
      </c>
    </row>
    <row r="30" spans="1:21" ht="9.75">
      <c r="A30" s="31">
        <f t="shared" si="6"/>
        <v>0.0008385510126037202</v>
      </c>
      <c r="B30" s="32">
        <f t="shared" si="6"/>
        <v>0.0024178516392292584</v>
      </c>
      <c r="C30" s="32">
        <f t="shared" si="6"/>
        <v>0.007279580562775074</v>
      </c>
      <c r="D30" s="32">
        <f t="shared" si="6"/>
        <v>0.011460031272102853</v>
      </c>
      <c r="E30" s="32">
        <f t="shared" si="6"/>
        <v>0.01818169176478664</v>
      </c>
      <c r="F30" s="32">
        <f t="shared" si="6"/>
        <v>0.022969858003386846</v>
      </c>
      <c r="G30" s="32">
        <f t="shared" si="6"/>
        <v>0.02907830007196911</v>
      </c>
      <c r="H30" s="32">
        <f t="shared" si="6"/>
        <v>0.036887738115422314</v>
      </c>
      <c r="I30" s="32">
        <f t="shared" si="6"/>
        <v>0.046893579840763644</v>
      </c>
      <c r="J30" s="32">
        <f t="shared" si="6"/>
        <v>0.05974197458537525</v>
      </c>
      <c r="K30" s="32">
        <f t="shared" si="6"/>
        <v>0.07627768444385458</v>
      </c>
      <c r="L30" s="32">
        <f t="shared" si="6"/>
        <v>0.09760780704876361</v>
      </c>
      <c r="M30" s="32">
        <f t="shared" si="6"/>
        <v>0.12518681834097523</v>
      </c>
      <c r="N30" s="32">
        <f t="shared" si="6"/>
        <v>0.16093036730041013</v>
      </c>
      <c r="O30" s="32">
        <f t="shared" si="6"/>
        <v>0.20736795167666003</v>
      </c>
      <c r="P30" s="32">
        <f t="shared" si="5"/>
        <v>0.2678483190002377</v>
      </c>
      <c r="Q30" s="32">
        <f t="shared" si="5"/>
        <v>0.3468165701312535</v>
      </c>
      <c r="R30" s="32">
        <f t="shared" si="5"/>
        <v>0.45018905576553836</v>
      </c>
      <c r="S30" s="32">
        <f t="shared" si="5"/>
        <v>0.5858620439525946</v>
      </c>
      <c r="T30" s="32">
        <f t="shared" si="3"/>
        <v>0.7644039241189918</v>
      </c>
      <c r="U30" s="28">
        <f t="shared" si="4"/>
        <v>27</v>
      </c>
    </row>
    <row r="31" spans="1:21" ht="9.75">
      <c r="A31" s="12">
        <f t="shared" si="6"/>
        <v>0.0006450392404644003</v>
      </c>
      <c r="B31" s="13">
        <f t="shared" si="6"/>
        <v>0.0019342813113834068</v>
      </c>
      <c r="C31" s="13">
        <f t="shared" si="6"/>
        <v>0.0060663171356458954</v>
      </c>
      <c r="D31" s="13">
        <f t="shared" si="6"/>
        <v>0.009711890908561742</v>
      </c>
      <c r="E31" s="13">
        <f t="shared" si="6"/>
        <v>0.01567387221102297</v>
      </c>
      <c r="F31" s="13">
        <f t="shared" si="6"/>
        <v>0.019973789568162478</v>
      </c>
      <c r="G31" s="13">
        <f t="shared" si="6"/>
        <v>0.025507280764885183</v>
      </c>
      <c r="H31" s="13">
        <f t="shared" si="6"/>
        <v>0.03264401603134719</v>
      </c>
      <c r="I31" s="13">
        <f t="shared" si="6"/>
        <v>0.041869267714967545</v>
      </c>
      <c r="J31" s="13">
        <f t="shared" si="6"/>
        <v>0.053821598725563295</v>
      </c>
      <c r="K31" s="13">
        <f t="shared" si="6"/>
        <v>0.06934334949441325</v>
      </c>
      <c r="L31" s="13">
        <f t="shared" si="6"/>
        <v>0.08954844683372809</v>
      </c>
      <c r="M31" s="13">
        <f t="shared" si="6"/>
        <v>0.11591372068608817</v>
      </c>
      <c r="N31" s="13">
        <f t="shared" si="6"/>
        <v>0.15040221243028987</v>
      </c>
      <c r="O31" s="13">
        <f t="shared" si="6"/>
        <v>0.1956301430911887</v>
      </c>
      <c r="P31" s="13">
        <f t="shared" si="5"/>
        <v>0.2550936371430836</v>
      </c>
      <c r="Q31" s="13">
        <f t="shared" si="5"/>
        <v>0.3334774712800514</v>
      </c>
      <c r="R31" s="13">
        <f t="shared" si="5"/>
        <v>0.4370767531704256</v>
      </c>
      <c r="S31" s="13">
        <f t="shared" si="5"/>
        <v>0.5743745528947004</v>
      </c>
      <c r="T31" s="13">
        <f t="shared" si="3"/>
        <v>0.7568355684346453</v>
      </c>
      <c r="U31" s="8">
        <f t="shared" si="4"/>
        <v>28</v>
      </c>
    </row>
    <row r="32" spans="1:21" ht="9.75">
      <c r="A32" s="12">
        <f t="shared" si="6"/>
        <v>0.0004961840311264616</v>
      </c>
      <c r="B32" s="13">
        <f t="shared" si="6"/>
        <v>0.0015474250491067255</v>
      </c>
      <c r="C32" s="13">
        <f t="shared" si="6"/>
        <v>0.005055264279704913</v>
      </c>
      <c r="D32" s="13">
        <f t="shared" si="6"/>
        <v>0.008230416024204866</v>
      </c>
      <c r="E32" s="13">
        <f t="shared" si="6"/>
        <v>0.013511958802606007</v>
      </c>
      <c r="F32" s="13">
        <f t="shared" si="6"/>
        <v>0.01736851266796737</v>
      </c>
      <c r="G32" s="13">
        <f t="shared" si="6"/>
        <v>0.022374807688495774</v>
      </c>
      <c r="H32" s="13">
        <f t="shared" si="6"/>
        <v>0.028888509762254145</v>
      </c>
      <c r="I32" s="13">
        <f t="shared" si="6"/>
        <v>0.03738327474550674</v>
      </c>
      <c r="J32" s="13">
        <f t="shared" si="6"/>
        <v>0.048487926779786764</v>
      </c>
      <c r="K32" s="13">
        <f t="shared" si="6"/>
        <v>0.06303940863128477</v>
      </c>
      <c r="L32" s="13">
        <f t="shared" si="6"/>
        <v>0.08215453837956704</v>
      </c>
      <c r="M32" s="13">
        <f t="shared" si="6"/>
        <v>0.10732751915378534</v>
      </c>
      <c r="N32" s="13">
        <f t="shared" si="6"/>
        <v>0.1405628153554111</v>
      </c>
      <c r="O32" s="13">
        <f t="shared" si="6"/>
        <v>0.18455673876527234</v>
      </c>
      <c r="P32" s="13">
        <f t="shared" si="5"/>
        <v>0.24294632108865097</v>
      </c>
      <c r="Q32" s="13">
        <f t="shared" si="5"/>
        <v>0.3206514146923571</v>
      </c>
      <c r="R32" s="13">
        <f t="shared" si="5"/>
        <v>0.4243463623013841</v>
      </c>
      <c r="S32" s="13">
        <f t="shared" si="5"/>
        <v>0.5631123067595103</v>
      </c>
      <c r="T32" s="13">
        <f t="shared" si="3"/>
        <v>0.7493421469649953</v>
      </c>
      <c r="U32" s="8">
        <f t="shared" si="4"/>
        <v>29</v>
      </c>
    </row>
    <row r="33" spans="1:21" ht="9.75">
      <c r="A33" s="12">
        <f t="shared" si="6"/>
        <v>0.00038168002394343205</v>
      </c>
      <c r="B33" s="13">
        <f t="shared" si="6"/>
        <v>0.0012379400392853802</v>
      </c>
      <c r="C33" s="13">
        <f t="shared" si="6"/>
        <v>0.0042127202330874275</v>
      </c>
      <c r="D33" s="13">
        <f t="shared" si="6"/>
        <v>0.00697492883407192</v>
      </c>
      <c r="E33" s="13">
        <f t="shared" si="6"/>
        <v>0.011648240347074144</v>
      </c>
      <c r="F33" s="13">
        <f t="shared" si="6"/>
        <v>0.015103054493884669</v>
      </c>
      <c r="G33" s="13">
        <f t="shared" si="6"/>
        <v>0.019627024288154195</v>
      </c>
      <c r="H33" s="13">
        <f t="shared" si="6"/>
        <v>0.02556505288695058</v>
      </c>
      <c r="I33" s="13">
        <f t="shared" si="6"/>
        <v>0.03337792387991674</v>
      </c>
      <c r="J33" s="13">
        <f t="shared" si="6"/>
        <v>0.043682816918726816</v>
      </c>
      <c r="K33" s="13">
        <f t="shared" si="6"/>
        <v>0.057308553301167964</v>
      </c>
      <c r="L33" s="13">
        <f t="shared" si="6"/>
        <v>0.07537113612804315</v>
      </c>
      <c r="M33" s="13">
        <f t="shared" si="6"/>
        <v>0.09937733254980123</v>
      </c>
      <c r="N33" s="13">
        <f t="shared" si="6"/>
        <v>0.13136711715458982</v>
      </c>
      <c r="O33" s="13">
        <f t="shared" si="6"/>
        <v>0.17411013091063426</v>
      </c>
      <c r="P33" s="13">
        <f t="shared" si="5"/>
        <v>0.23137744865585813</v>
      </c>
      <c r="Q33" s="13">
        <f t="shared" si="5"/>
        <v>0.30831866797342034</v>
      </c>
      <c r="R33" s="13">
        <f t="shared" si="5"/>
        <v>0.4119867595159069</v>
      </c>
      <c r="S33" s="13">
        <f t="shared" si="5"/>
        <v>0.552070888979912</v>
      </c>
      <c r="T33" s="13">
        <f t="shared" si="3"/>
        <v>0.7419229177871239</v>
      </c>
      <c r="U33" s="8">
        <f t="shared" si="4"/>
        <v>30</v>
      </c>
    </row>
    <row r="34" spans="1:21" ht="9.75">
      <c r="A34" s="29">
        <f t="shared" si="6"/>
        <v>0.00029360001841802463</v>
      </c>
      <c r="B34" s="30">
        <f t="shared" si="6"/>
        <v>0.0009903520314283043</v>
      </c>
      <c r="C34" s="30">
        <f t="shared" si="6"/>
        <v>0.003510600194239523</v>
      </c>
      <c r="D34" s="30">
        <f t="shared" si="6"/>
        <v>0.005910956639044</v>
      </c>
      <c r="E34" s="30">
        <f t="shared" si="6"/>
        <v>0.010041586506098401</v>
      </c>
      <c r="F34" s="30">
        <f t="shared" si="6"/>
        <v>0.013133090864247542</v>
      </c>
      <c r="G34" s="30">
        <f t="shared" si="6"/>
        <v>0.017216687972065083</v>
      </c>
      <c r="H34" s="30">
        <f t="shared" si="6"/>
        <v>0.022623940607920865</v>
      </c>
      <c r="I34" s="30">
        <f t="shared" si="6"/>
        <v>0.02980171774992566</v>
      </c>
      <c r="J34" s="30">
        <f t="shared" si="6"/>
        <v>0.03935388911597011</v>
      </c>
      <c r="K34" s="30">
        <f t="shared" si="6"/>
        <v>0.0520986848192436</v>
      </c>
      <c r="L34" s="30">
        <f t="shared" si="6"/>
        <v>0.06914783131013133</v>
      </c>
      <c r="M34" s="30">
        <f t="shared" si="6"/>
        <v>0.09201604865722335</v>
      </c>
      <c r="N34" s="30">
        <f t="shared" si="6"/>
        <v>0.1227730066865325</v>
      </c>
      <c r="O34" s="30">
        <f t="shared" si="6"/>
        <v>0.16425484048173042</v>
      </c>
      <c r="P34" s="30">
        <f t="shared" si="5"/>
        <v>0.220359474910341</v>
      </c>
      <c r="Q34" s="30">
        <f t="shared" si="5"/>
        <v>0.29646025766675027</v>
      </c>
      <c r="R34" s="30">
        <f t="shared" si="5"/>
        <v>0.3999871451610746</v>
      </c>
      <c r="S34" s="30">
        <f t="shared" si="5"/>
        <v>0.5412459695881492</v>
      </c>
      <c r="T34" s="30">
        <f t="shared" si="3"/>
        <v>0.7345771463238854</v>
      </c>
      <c r="U34" s="25">
        <f t="shared" si="4"/>
        <v>31</v>
      </c>
    </row>
    <row r="35" spans="1:21" ht="9.75">
      <c r="A35" s="12">
        <f t="shared" si="6"/>
        <v>0.0002258461680138651</v>
      </c>
      <c r="B35" s="13">
        <f t="shared" si="6"/>
        <v>0.0007922816251426433</v>
      </c>
      <c r="C35" s="13">
        <f t="shared" si="6"/>
        <v>0.0029255001618662697</v>
      </c>
      <c r="D35" s="13">
        <f t="shared" si="6"/>
        <v>0.005009285287325425</v>
      </c>
      <c r="E35" s="13">
        <f t="shared" si="6"/>
        <v>0.008656540091464139</v>
      </c>
      <c r="F35" s="13">
        <f t="shared" si="6"/>
        <v>0.01142007901238917</v>
      </c>
      <c r="G35" s="13">
        <f t="shared" si="6"/>
        <v>0.015102357870232525</v>
      </c>
      <c r="H35" s="13">
        <f t="shared" si="6"/>
        <v>0.020021186378691033</v>
      </c>
      <c r="I35" s="13">
        <f t="shared" si="6"/>
        <v>0.02660867656243363</v>
      </c>
      <c r="J35" s="13">
        <f t="shared" si="6"/>
        <v>0.035453954158531635</v>
      </c>
      <c r="K35" s="13">
        <f t="shared" si="6"/>
        <v>0.04736244074476691</v>
      </c>
      <c r="L35" s="13">
        <f t="shared" si="6"/>
        <v>0.06343837734874434</v>
      </c>
      <c r="M35" s="13">
        <f t="shared" si="6"/>
        <v>0.08520004505298458</v>
      </c>
      <c r="N35" s="13">
        <f t="shared" si="6"/>
        <v>0.11474112774442291</v>
      </c>
      <c r="O35" s="13">
        <f t="shared" si="6"/>
        <v>0.15495739668087777</v>
      </c>
      <c r="P35" s="13">
        <f t="shared" si="5"/>
        <v>0.20986616658127716</v>
      </c>
      <c r="Q35" s="13">
        <f t="shared" si="5"/>
        <v>0.28505794006418295</v>
      </c>
      <c r="R35" s="13">
        <f t="shared" si="5"/>
        <v>0.3883370341369657</v>
      </c>
      <c r="S35" s="13">
        <f t="shared" si="5"/>
        <v>0.5306333035177931</v>
      </c>
      <c r="T35" s="13">
        <f t="shared" si="3"/>
        <v>0.7273041052711734</v>
      </c>
      <c r="U35" s="8">
        <f t="shared" si="4"/>
        <v>32</v>
      </c>
    </row>
    <row r="36" spans="1:21" ht="9.75">
      <c r="A36" s="31">
        <f aca="true" t="shared" si="7" ref="A36:P51">1/((1+A$3)^$U36)</f>
        <v>0.000173727821549127</v>
      </c>
      <c r="B36" s="32">
        <f t="shared" si="7"/>
        <v>0.0006338253001141146</v>
      </c>
      <c r="C36" s="32">
        <f t="shared" si="7"/>
        <v>0.002437916801555225</v>
      </c>
      <c r="D36" s="32">
        <f t="shared" si="7"/>
        <v>0.00424515702315714</v>
      </c>
      <c r="E36" s="32">
        <f t="shared" si="7"/>
        <v>0.007462534561607018</v>
      </c>
      <c r="F36" s="32">
        <f t="shared" si="7"/>
        <v>0.009930503489034062</v>
      </c>
      <c r="G36" s="32">
        <f t="shared" si="7"/>
        <v>0.013247682342309232</v>
      </c>
      <c r="H36" s="32">
        <f t="shared" si="7"/>
        <v>0.01771786405193897</v>
      </c>
      <c r="I36" s="32">
        <f t="shared" si="7"/>
        <v>0.023757746930744315</v>
      </c>
      <c r="J36" s="32">
        <f t="shared" si="7"/>
        <v>0.0319404992419204</v>
      </c>
      <c r="K36" s="32">
        <f t="shared" si="7"/>
        <v>0.04305676431342446</v>
      </c>
      <c r="L36" s="32">
        <f t="shared" si="7"/>
        <v>0.058200346191508566</v>
      </c>
      <c r="M36" s="32">
        <f t="shared" si="7"/>
        <v>0.07888893060461535</v>
      </c>
      <c r="N36" s="32">
        <f t="shared" si="7"/>
        <v>0.10723469882656347</v>
      </c>
      <c r="O36" s="32">
        <f t="shared" si="7"/>
        <v>0.14618622328384695</v>
      </c>
      <c r="P36" s="32">
        <f t="shared" si="5"/>
        <v>0.19987253960121634</v>
      </c>
      <c r="Q36" s="32">
        <f t="shared" si="5"/>
        <v>0.27409417313863743</v>
      </c>
      <c r="R36" s="32">
        <f t="shared" si="5"/>
        <v>0.37702624673491814</v>
      </c>
      <c r="S36" s="32">
        <f t="shared" si="5"/>
        <v>0.5202287289390128</v>
      </c>
      <c r="T36" s="32">
        <f t="shared" si="3"/>
        <v>0.7201030745259143</v>
      </c>
      <c r="U36" s="28">
        <f t="shared" si="4"/>
        <v>33</v>
      </c>
    </row>
    <row r="37" spans="1:21" ht="9.75">
      <c r="A37" s="12">
        <f t="shared" si="7"/>
        <v>0.00013363678580702076</v>
      </c>
      <c r="B37" s="13">
        <f t="shared" si="7"/>
        <v>0.0005070602400912917</v>
      </c>
      <c r="C37" s="13">
        <f t="shared" si="7"/>
        <v>0.002031597334629354</v>
      </c>
      <c r="D37" s="13">
        <f t="shared" si="7"/>
        <v>0.003597590697590797</v>
      </c>
      <c r="E37" s="13">
        <f t="shared" si="7"/>
        <v>0.006433219449661222</v>
      </c>
      <c r="F37" s="13">
        <f t="shared" si="7"/>
        <v>0.00863522042524701</v>
      </c>
      <c r="G37" s="13">
        <f t="shared" si="7"/>
        <v>0.011620773984481783</v>
      </c>
      <c r="H37" s="13">
        <f t="shared" si="7"/>
        <v>0.015679525709680505</v>
      </c>
      <c r="I37" s="13">
        <f t="shared" si="7"/>
        <v>0.021212274045307424</v>
      </c>
      <c r="J37" s="13">
        <f t="shared" si="7"/>
        <v>0.028775224542270626</v>
      </c>
      <c r="K37" s="13">
        <f t="shared" si="7"/>
        <v>0.039142513012204054</v>
      </c>
      <c r="L37" s="13">
        <f t="shared" si="7"/>
        <v>0.053394813019732625</v>
      </c>
      <c r="M37" s="13">
        <f t="shared" si="7"/>
        <v>0.07304530611538458</v>
      </c>
      <c r="N37" s="13">
        <f t="shared" si="7"/>
        <v>0.10021934469772288</v>
      </c>
      <c r="O37" s="13">
        <f t="shared" si="7"/>
        <v>0.1379115313998556</v>
      </c>
      <c r="P37" s="13">
        <f t="shared" si="5"/>
        <v>0.19035479962020604</v>
      </c>
      <c r="Q37" s="13">
        <f t="shared" si="5"/>
        <v>0.26355208955638215</v>
      </c>
      <c r="R37" s="13">
        <f t="shared" si="5"/>
        <v>0.36604489974263904</v>
      </c>
      <c r="S37" s="13">
        <f t="shared" si="5"/>
        <v>0.5100281656264832</v>
      </c>
      <c r="T37" s="13">
        <f t="shared" si="3"/>
        <v>0.7129733411147666</v>
      </c>
      <c r="U37" s="8">
        <f t="shared" si="4"/>
        <v>34</v>
      </c>
    </row>
    <row r="38" spans="1:21" ht="9.75">
      <c r="A38" s="12">
        <f t="shared" si="7"/>
        <v>0.0001027975275438621</v>
      </c>
      <c r="B38" s="13">
        <f t="shared" si="7"/>
        <v>0.0004056481920730334</v>
      </c>
      <c r="C38" s="13">
        <f t="shared" si="7"/>
        <v>0.0016929977788577952</v>
      </c>
      <c r="D38" s="13">
        <f t="shared" si="7"/>
        <v>0.003048805675924404</v>
      </c>
      <c r="E38" s="13">
        <f t="shared" si="7"/>
        <v>0.005545878835914847</v>
      </c>
      <c r="F38" s="13">
        <f t="shared" si="7"/>
        <v>0.00750888732630175</v>
      </c>
      <c r="G38" s="13">
        <f t="shared" si="7"/>
        <v>0.010193661389896302</v>
      </c>
      <c r="H38" s="13">
        <f t="shared" si="7"/>
        <v>0.013875686468743813</v>
      </c>
      <c r="I38" s="13">
        <f t="shared" si="7"/>
        <v>0.018939530397595918</v>
      </c>
      <c r="J38" s="13">
        <f t="shared" si="7"/>
        <v>0.025923625713757326</v>
      </c>
      <c r="K38" s="13">
        <f t="shared" si="7"/>
        <v>0.03558410273836731</v>
      </c>
      <c r="L38" s="13">
        <f t="shared" si="7"/>
        <v>0.04898606699058038</v>
      </c>
      <c r="M38" s="13">
        <f t="shared" si="7"/>
        <v>0.06763454269943016</v>
      </c>
      <c r="N38" s="13">
        <f t="shared" si="7"/>
        <v>0.09366293896983445</v>
      </c>
      <c r="O38" s="13">
        <f t="shared" si="7"/>
        <v>0.13010521830175056</v>
      </c>
      <c r="P38" s="13">
        <f t="shared" si="5"/>
        <v>0.18129028535257716</v>
      </c>
      <c r="Q38" s="13">
        <f t="shared" si="5"/>
        <v>0.2534154707272905</v>
      </c>
      <c r="R38" s="13">
        <f t="shared" si="5"/>
        <v>0.35538339780838735</v>
      </c>
      <c r="S38" s="13">
        <f t="shared" si="5"/>
        <v>0.5000276133592974</v>
      </c>
      <c r="T38" s="13">
        <f t="shared" si="3"/>
        <v>0.7059141991235314</v>
      </c>
      <c r="U38" s="8">
        <f t="shared" si="4"/>
        <v>35</v>
      </c>
    </row>
    <row r="39" spans="1:21" ht="9.75">
      <c r="A39" s="12">
        <f t="shared" si="7"/>
        <v>7.907502118758623E-05</v>
      </c>
      <c r="B39" s="13">
        <f t="shared" si="7"/>
        <v>0.0003245185536584267</v>
      </c>
      <c r="C39" s="13">
        <f t="shared" si="7"/>
        <v>0.0014108314823814958</v>
      </c>
      <c r="D39" s="13">
        <f t="shared" si="7"/>
        <v>0.0025837336236647496</v>
      </c>
      <c r="E39" s="13">
        <f t="shared" si="7"/>
        <v>0.004780930030961075</v>
      </c>
      <c r="F39" s="13">
        <f t="shared" si="7"/>
        <v>0.0065294672402623904</v>
      </c>
      <c r="G39" s="13">
        <f t="shared" si="7"/>
        <v>0.008941808236751142</v>
      </c>
      <c r="H39" s="13">
        <f t="shared" si="7"/>
        <v>0.012279368556410455</v>
      </c>
      <c r="I39" s="13">
        <f t="shared" si="7"/>
        <v>0.0169102949978535</v>
      </c>
      <c r="J39" s="13">
        <f t="shared" si="7"/>
        <v>0.023354617760141735</v>
      </c>
      <c r="K39" s="13">
        <f t="shared" si="7"/>
        <v>0.03234918430760665</v>
      </c>
      <c r="L39" s="13">
        <f t="shared" si="7"/>
        <v>0.044941345862917786</v>
      </c>
      <c r="M39" s="13">
        <f t="shared" si="7"/>
        <v>0.06262457657354643</v>
      </c>
      <c r="N39" s="13">
        <f t="shared" si="7"/>
        <v>0.0875354569811537</v>
      </c>
      <c r="O39" s="13">
        <f t="shared" si="7"/>
        <v>0.12274077198278353</v>
      </c>
      <c r="P39" s="13">
        <f t="shared" si="7"/>
        <v>0.17265741462150208</v>
      </c>
      <c r="Q39" s="13">
        <f aca="true" t="shared" si="8" ref="Q39:S51">1/((1+Q$3)^$U39)</f>
        <v>0.24366872185316396</v>
      </c>
      <c r="R39" s="13">
        <f t="shared" si="8"/>
        <v>0.34503242505668674</v>
      </c>
      <c r="S39" s="13">
        <f t="shared" si="8"/>
        <v>0.49022315035225233</v>
      </c>
      <c r="T39" s="13">
        <f t="shared" si="3"/>
        <v>0.6989249496272587</v>
      </c>
      <c r="U39" s="8">
        <f t="shared" si="4"/>
        <v>36</v>
      </c>
    </row>
    <row r="40" spans="1:21" ht="9.75">
      <c r="A40" s="29">
        <f t="shared" si="7"/>
        <v>1.6382463276998574E-05</v>
      </c>
      <c r="B40" s="30">
        <f t="shared" si="7"/>
        <v>8.50705917302346E-05</v>
      </c>
      <c r="C40" s="30">
        <f t="shared" si="7"/>
        <v>0.00047248460888654997</v>
      </c>
      <c r="D40" s="30">
        <f t="shared" si="7"/>
        <v>0.0009570964230410014</v>
      </c>
      <c r="E40" s="30">
        <f t="shared" si="7"/>
        <v>0.0019622957013148215</v>
      </c>
      <c r="F40" s="30">
        <f t="shared" si="7"/>
        <v>0.002822868874565905</v>
      </c>
      <c r="G40" s="30">
        <f t="shared" si="7"/>
        <v>0.004073767544634245</v>
      </c>
      <c r="H40" s="30">
        <f t="shared" si="7"/>
        <v>0.005898008222823876</v>
      </c>
      <c r="I40" s="30">
        <f t="shared" si="7"/>
        <v>0.008567281714201767</v>
      </c>
      <c r="J40" s="30">
        <f t="shared" si="7"/>
        <v>0.012486332365816333</v>
      </c>
      <c r="K40" s="30">
        <f t="shared" si="7"/>
        <v>0.018260271200148705</v>
      </c>
      <c r="L40" s="30">
        <f t="shared" si="7"/>
        <v>0.026797056164036295</v>
      </c>
      <c r="M40" s="30">
        <f t="shared" si="7"/>
        <v>0.03946410605306418</v>
      </c>
      <c r="N40" s="30">
        <f t="shared" si="7"/>
        <v>0.05832857106761662</v>
      </c>
      <c r="O40" s="30">
        <f t="shared" si="7"/>
        <v>0.08652740095096617</v>
      </c>
      <c r="P40" s="30">
        <f t="shared" si="7"/>
        <v>0.12883962113403885</v>
      </c>
      <c r="Q40" s="30">
        <f t="shared" si="8"/>
        <v>0.19257493034665407</v>
      </c>
      <c r="R40" s="30">
        <f t="shared" si="8"/>
        <v>0.288959224030358</v>
      </c>
      <c r="S40" s="30">
        <f t="shared" si="8"/>
        <v>0.4353041283979589</v>
      </c>
      <c r="T40" s="30">
        <f t="shared" si="3"/>
        <v>0.6584189185966454</v>
      </c>
      <c r="U40" s="25">
        <v>42</v>
      </c>
    </row>
    <row r="41" spans="1:21" ht="9.75">
      <c r="A41" s="12">
        <f t="shared" si="7"/>
        <v>3.3940566691158844E-06</v>
      </c>
      <c r="B41" s="13">
        <f t="shared" si="7"/>
        <v>2.2300745198530623E-05</v>
      </c>
      <c r="C41" s="13">
        <f t="shared" si="7"/>
        <v>0.00015823413952872824</v>
      </c>
      <c r="D41" s="13">
        <f t="shared" si="7"/>
        <v>0.0003545387011291759</v>
      </c>
      <c r="E41" s="13">
        <f t="shared" si="7"/>
        <v>0.0008054090719718334</v>
      </c>
      <c r="F41" s="13">
        <f t="shared" si="7"/>
        <v>0.0012204041141146392</v>
      </c>
      <c r="G41" s="13">
        <f t="shared" si="7"/>
        <v>0.0018559536917272398</v>
      </c>
      <c r="H41" s="13">
        <f t="shared" si="7"/>
        <v>0.0028329226243753174</v>
      </c>
      <c r="I41" s="13">
        <f t="shared" si="7"/>
        <v>0.004340451540308003</v>
      </c>
      <c r="J41" s="13">
        <f t="shared" si="7"/>
        <v>0.00667570317574259</v>
      </c>
      <c r="K41" s="13">
        <f t="shared" si="7"/>
        <v>0.010307447048195742</v>
      </c>
      <c r="L41" s="13">
        <f t="shared" si="7"/>
        <v>0.015978209047162135</v>
      </c>
      <c r="M41" s="13">
        <f t="shared" si="7"/>
        <v>0.024869080986734723</v>
      </c>
      <c r="N41" s="13">
        <f t="shared" si="7"/>
        <v>0.038866789757235155</v>
      </c>
      <c r="O41" s="13">
        <f t="shared" si="7"/>
        <v>0.06099840333723368</v>
      </c>
      <c r="P41" s="13">
        <f t="shared" si="7"/>
        <v>0.09614210898704961</v>
      </c>
      <c r="Q41" s="13">
        <f t="shared" si="8"/>
        <v>0.15219476474443175</v>
      </c>
      <c r="R41" s="13">
        <f t="shared" si="8"/>
        <v>0.24199880094894996</v>
      </c>
      <c r="S41" s="13">
        <f t="shared" si="8"/>
        <v>0.3865376085648912</v>
      </c>
      <c r="T41" s="13">
        <f t="shared" si="3"/>
        <v>0.6202604050651972</v>
      </c>
      <c r="U41" s="8">
        <v>48</v>
      </c>
    </row>
    <row r="42" spans="1:21" ht="9.75">
      <c r="A42" s="31">
        <f t="shared" si="7"/>
        <v>7.031678007387247E-07</v>
      </c>
      <c r="B42" s="32">
        <f t="shared" si="7"/>
        <v>5.846006549323611E-06</v>
      </c>
      <c r="C42" s="32">
        <f t="shared" si="7"/>
        <v>5.2992293169932677E-05</v>
      </c>
      <c r="D42" s="32">
        <f t="shared" si="7"/>
        <v>0.00013133231675757537</v>
      </c>
      <c r="E42" s="32">
        <f t="shared" si="7"/>
        <v>0.0003305739154297103</v>
      </c>
      <c r="F42" s="32">
        <f t="shared" si="7"/>
        <v>0.0005276143766957547</v>
      </c>
      <c r="G42" s="32">
        <f t="shared" si="7"/>
        <v>0.0008455475350754787</v>
      </c>
      <c r="H42" s="32">
        <f t="shared" si="7"/>
        <v>0.0013607052232719801</v>
      </c>
      <c r="I42" s="32">
        <f t="shared" si="7"/>
        <v>0.0021990078302820746</v>
      </c>
      <c r="J42" s="32">
        <f t="shared" si="7"/>
        <v>0.003569103527359623</v>
      </c>
      <c r="K42" s="32">
        <f t="shared" si="7"/>
        <v>0.005818285144116255</v>
      </c>
      <c r="L42" s="32">
        <f t="shared" si="7"/>
        <v>0.009527283996868668</v>
      </c>
      <c r="M42" s="32">
        <f t="shared" si="7"/>
        <v>0.01567173948633633</v>
      </c>
      <c r="N42" s="32">
        <f t="shared" si="7"/>
        <v>0.025898583119444922</v>
      </c>
      <c r="O42" s="32">
        <f t="shared" si="7"/>
        <v>0.043001467382573606</v>
      </c>
      <c r="P42" s="32">
        <f t="shared" si="7"/>
        <v>0.07174272199125312</v>
      </c>
      <c r="Q42" s="32">
        <f t="shared" si="8"/>
        <v>0.12028173331760666</v>
      </c>
      <c r="R42" s="32">
        <f t="shared" si="8"/>
        <v>0.20267018593106703</v>
      </c>
      <c r="S42" s="32">
        <f t="shared" si="8"/>
        <v>0.3432343345443117</v>
      </c>
      <c r="T42" s="32">
        <f t="shared" si="3"/>
        <v>0.5843133592085131</v>
      </c>
      <c r="U42" s="28">
        <v>54</v>
      </c>
    </row>
    <row r="43" spans="1:21" ht="9.75">
      <c r="A43" s="14">
        <f t="shared" si="7"/>
        <v>1.4567964067745887E-07</v>
      </c>
      <c r="B43" s="15">
        <f t="shared" si="7"/>
        <v>1.532495540865889E-06</v>
      </c>
      <c r="C43" s="15">
        <f t="shared" si="7"/>
        <v>1.7747011762264195E-05</v>
      </c>
      <c r="D43" s="13">
        <f t="shared" si="7"/>
        <v>4.864963224036788E-05</v>
      </c>
      <c r="E43" s="13">
        <f t="shared" si="7"/>
        <v>0.00013568150318320598</v>
      </c>
      <c r="F43" s="13">
        <f t="shared" si="7"/>
        <v>0.00022810225504525002</v>
      </c>
      <c r="G43" s="13">
        <f t="shared" si="7"/>
        <v>0.00038522008240779443</v>
      </c>
      <c r="H43" s="13">
        <f t="shared" si="7"/>
        <v>0.00065357192911258</v>
      </c>
      <c r="I43" s="13">
        <f t="shared" si="7"/>
        <v>0.0011140858025335159</v>
      </c>
      <c r="J43" s="13">
        <f t="shared" si="7"/>
        <v>0.0019081884939550055</v>
      </c>
      <c r="K43" s="13">
        <f t="shared" si="7"/>
        <v>0.00328427028147281</v>
      </c>
      <c r="L43" s="13">
        <f t="shared" si="7"/>
        <v>0.005680808161232013</v>
      </c>
      <c r="M43" s="13">
        <f t="shared" si="7"/>
        <v>0.009875854224713782</v>
      </c>
      <c r="N43" s="13">
        <f t="shared" si="7"/>
        <v>0.01725731946950772</v>
      </c>
      <c r="O43" s="13">
        <f t="shared" si="7"/>
        <v>0.030314337685718208</v>
      </c>
      <c r="P43" s="13">
        <f t="shared" si="7"/>
        <v>0.05353552374649424</v>
      </c>
      <c r="Q43" s="13">
        <f t="shared" si="8"/>
        <v>0.09506040102090417</v>
      </c>
      <c r="R43" s="13">
        <f t="shared" si="8"/>
        <v>0.1697330900164177</v>
      </c>
      <c r="S43" s="13">
        <f t="shared" si="8"/>
        <v>0.3047822664590703</v>
      </c>
      <c r="T43" s="13">
        <f t="shared" si="3"/>
        <v>0.5504496159377597</v>
      </c>
      <c r="U43" s="8">
        <v>60</v>
      </c>
    </row>
    <row r="44" spans="1:21" ht="9.75">
      <c r="A44" s="16">
        <f t="shared" si="7"/>
        <v>6.252858975817214E-09</v>
      </c>
      <c r="B44" s="17">
        <f t="shared" si="7"/>
        <v>1.0531229166855717E-07</v>
      </c>
      <c r="C44" s="13">
        <f t="shared" si="7"/>
        <v>1.9904454716787693E-06</v>
      </c>
      <c r="D44" s="15">
        <f t="shared" si="7"/>
        <v>6.675679438055777E-06</v>
      </c>
      <c r="E44" s="15">
        <f t="shared" si="7"/>
        <v>2.2857291960945463E-05</v>
      </c>
      <c r="F44" s="13">
        <f t="shared" si="7"/>
        <v>4.2633942441659764E-05</v>
      </c>
      <c r="G44" s="13">
        <f t="shared" si="7"/>
        <v>7.995593454283058E-05</v>
      </c>
      <c r="H44" s="13">
        <f t="shared" si="7"/>
        <v>0.0001507828921441618</v>
      </c>
      <c r="I44" s="13">
        <f t="shared" si="7"/>
        <v>0.00028595807691442915</v>
      </c>
      <c r="J44" s="13">
        <f t="shared" si="7"/>
        <v>0.000545438170722328</v>
      </c>
      <c r="K44" s="13">
        <f t="shared" si="7"/>
        <v>0.0010464697253675043</v>
      </c>
      <c r="L44" s="13">
        <f t="shared" si="7"/>
        <v>0.0020197245679703974</v>
      </c>
      <c r="M44" s="13">
        <f t="shared" si="7"/>
        <v>0.003921837591015982</v>
      </c>
      <c r="N44" s="13">
        <f t="shared" si="7"/>
        <v>0.00766245622889941</v>
      </c>
      <c r="O44" s="13">
        <f t="shared" si="7"/>
        <v>0.015065297106929661</v>
      </c>
      <c r="P44" s="13">
        <f t="shared" si="7"/>
        <v>0.029810582823781274</v>
      </c>
      <c r="Q44" s="13">
        <f t="shared" si="8"/>
        <v>0.05937444600955457</v>
      </c>
      <c r="R44" s="13">
        <f t="shared" si="8"/>
        <v>0.1190473743404982</v>
      </c>
      <c r="S44" s="13">
        <f t="shared" si="8"/>
        <v>0.24031873714128693</v>
      </c>
      <c r="T44" s="13">
        <f t="shared" si="3"/>
        <v>0.4884960852114661</v>
      </c>
      <c r="U44" s="8">
        <v>72</v>
      </c>
    </row>
    <row r="45" spans="1:21" ht="9.75">
      <c r="A45" s="16">
        <f t="shared" si="7"/>
        <v>2.683851030222069E-10</v>
      </c>
      <c r="B45" s="17">
        <f t="shared" si="7"/>
        <v>7.23700557733226E-09</v>
      </c>
      <c r="C45" s="17">
        <f t="shared" si="7"/>
        <v>2.232417056346761E-07</v>
      </c>
      <c r="D45" s="17">
        <f t="shared" si="7"/>
        <v>9.160335629978794E-07</v>
      </c>
      <c r="E45" s="17">
        <f t="shared" si="7"/>
        <v>3.850604419398629E-06</v>
      </c>
      <c r="F45" s="15">
        <f t="shared" si="7"/>
        <v>7.968588682992981E-06</v>
      </c>
      <c r="G45" s="15">
        <f t="shared" si="7"/>
        <v>1.6595582007715323E-05</v>
      </c>
      <c r="H45" s="13">
        <f t="shared" si="7"/>
        <v>3.478650099649807E-05</v>
      </c>
      <c r="I45" s="13">
        <f t="shared" si="7"/>
        <v>7.339831597049596E-05</v>
      </c>
      <c r="J45" s="13">
        <f t="shared" si="7"/>
        <v>0.0001559084959496325</v>
      </c>
      <c r="K45" s="13">
        <f t="shared" si="7"/>
        <v>0.0003334375043029802</v>
      </c>
      <c r="L45" s="13">
        <f t="shared" si="7"/>
        <v>0.0007180822190585156</v>
      </c>
      <c r="M45" s="13">
        <f t="shared" si="7"/>
        <v>0.0015574156665674962</v>
      </c>
      <c r="N45" s="13">
        <f t="shared" si="7"/>
        <v>0.0034022222027900034</v>
      </c>
      <c r="O45" s="13">
        <f t="shared" si="7"/>
        <v>0.007486991115329263</v>
      </c>
      <c r="P45" s="13">
        <f t="shared" si="7"/>
        <v>0.016599647973962663</v>
      </c>
      <c r="Q45" s="13">
        <f t="shared" si="8"/>
        <v>0.03708510379801866</v>
      </c>
      <c r="R45" s="13">
        <f t="shared" si="8"/>
        <v>0.08349743315222664</v>
      </c>
      <c r="S45" s="13">
        <f t="shared" si="8"/>
        <v>0.1894896842003067</v>
      </c>
      <c r="T45" s="13">
        <f t="shared" si="3"/>
        <v>0.43351547236597604</v>
      </c>
      <c r="U45" s="8">
        <v>84</v>
      </c>
    </row>
    <row r="46" spans="1:21" ht="9.75">
      <c r="A46" s="33">
        <f t="shared" si="7"/>
        <v>1.151962067317001E-11</v>
      </c>
      <c r="B46" s="34">
        <f t="shared" si="7"/>
        <v>4.973232364097866E-10</v>
      </c>
      <c r="C46" s="34">
        <f t="shared" si="7"/>
        <v>2.5038042912397036E-08</v>
      </c>
      <c r="D46" s="34">
        <f t="shared" si="7"/>
        <v>1.2569769059836314E-07</v>
      </c>
      <c r="E46" s="34">
        <f t="shared" si="7"/>
        <v>6.486837732145301E-07</v>
      </c>
      <c r="F46" s="34">
        <f t="shared" si="7"/>
        <v>1.4893862017479372E-06</v>
      </c>
      <c r="G46" s="34">
        <f t="shared" si="7"/>
        <v>3.4445641058359696E-06</v>
      </c>
      <c r="H46" s="35">
        <f t="shared" si="7"/>
        <v>8.025450595697536E-06</v>
      </c>
      <c r="I46" s="35">
        <f t="shared" si="7"/>
        <v>1.8839519573762117E-05</v>
      </c>
      <c r="J46" s="30">
        <f t="shared" si="7"/>
        <v>4.45650128906197E-05</v>
      </c>
      <c r="K46" s="30">
        <f t="shared" si="7"/>
        <v>0.0001062434646513591</v>
      </c>
      <c r="L46" s="30">
        <f t="shared" si="7"/>
        <v>0.0002553031643548139</v>
      </c>
      <c r="M46" s="30">
        <f t="shared" si="7"/>
        <v>0.0006184711891247703</v>
      </c>
      <c r="N46" s="30">
        <f t="shared" si="7"/>
        <v>0.0015106273460331195</v>
      </c>
      <c r="O46" s="30">
        <f t="shared" si="7"/>
        <v>0.003720805209691841</v>
      </c>
      <c r="P46" s="30">
        <f t="shared" si="7"/>
        <v>0.009243305120477725</v>
      </c>
      <c r="Q46" s="30">
        <f t="shared" si="8"/>
        <v>0.023163246415612924</v>
      </c>
      <c r="R46" s="30">
        <f t="shared" si="8"/>
        <v>0.05856341966072952</v>
      </c>
      <c r="S46" s="30">
        <f t="shared" si="8"/>
        <v>0.14941132283506506</v>
      </c>
      <c r="T46" s="30">
        <f t="shared" si="3"/>
        <v>0.3847229700916425</v>
      </c>
      <c r="U46" s="25">
        <v>96</v>
      </c>
    </row>
    <row r="47" spans="1:21" ht="9.75">
      <c r="A47" s="16">
        <f t="shared" si="7"/>
        <v>4.94444955995735E-13</v>
      </c>
      <c r="B47" s="17">
        <f t="shared" si="7"/>
        <v>3.417579257473455E-11</v>
      </c>
      <c r="C47" s="17">
        <f t="shared" si="7"/>
        <v>2.808183135408094E-09</v>
      </c>
      <c r="D47" s="17">
        <f t="shared" si="7"/>
        <v>1.7248177424912113E-08</v>
      </c>
      <c r="E47" s="17">
        <f t="shared" si="7"/>
        <v>1.092791135625293E-07</v>
      </c>
      <c r="F47" s="17">
        <f t="shared" si="7"/>
        <v>2.7837693049604983E-07</v>
      </c>
      <c r="G47" s="17">
        <f t="shared" si="7"/>
        <v>7.149506340722177E-07</v>
      </c>
      <c r="H47" s="17">
        <f t="shared" si="7"/>
        <v>1.851518704639649E-06</v>
      </c>
      <c r="I47" s="17">
        <f t="shared" si="7"/>
        <v>4.835635437641878E-06</v>
      </c>
      <c r="J47" s="15">
        <f t="shared" si="7"/>
        <v>1.2738499989010903E-05</v>
      </c>
      <c r="K47" s="13">
        <f t="shared" si="7"/>
        <v>3.3852442018243914E-05</v>
      </c>
      <c r="L47" s="13">
        <f t="shared" si="7"/>
        <v>9.076914035698984E-05</v>
      </c>
      <c r="M47" s="13">
        <f t="shared" si="7"/>
        <v>0.0002456034185275933</v>
      </c>
      <c r="N47" s="13">
        <f t="shared" si="7"/>
        <v>0.0006707366075947976</v>
      </c>
      <c r="O47" s="13">
        <f t="shared" si="7"/>
        <v>0.0018491261970545422</v>
      </c>
      <c r="P47" s="13">
        <f t="shared" si="7"/>
        <v>0.0051470181587142325</v>
      </c>
      <c r="Q47" s="13">
        <f t="shared" si="8"/>
        <v>0.014467695369887852</v>
      </c>
      <c r="R47" s="13">
        <f t="shared" si="8"/>
        <v>0.04107520426533329</v>
      </c>
      <c r="S47" s="13">
        <f t="shared" si="8"/>
        <v>0.11780980841007649</v>
      </c>
      <c r="T47" s="13">
        <f t="shared" si="3"/>
        <v>0.341422101749537</v>
      </c>
      <c r="U47" s="8">
        <v>108</v>
      </c>
    </row>
    <row r="48" spans="1:21" ht="9.75">
      <c r="A48" s="36">
        <f t="shared" si="7"/>
        <v>2.1222557707913528E-14</v>
      </c>
      <c r="B48" s="37">
        <f t="shared" si="7"/>
        <v>2.3485425827738328E-12</v>
      </c>
      <c r="C48" s="37">
        <f t="shared" si="7"/>
        <v>3.149564264899437E-10</v>
      </c>
      <c r="D48" s="37">
        <f t="shared" si="7"/>
        <v>2.3667867171230424E-09</v>
      </c>
      <c r="E48" s="37">
        <f t="shared" si="7"/>
        <v>1.8409470306054332E-08</v>
      </c>
      <c r="F48" s="37">
        <f t="shared" si="7"/>
        <v>5.20306387567283E-08</v>
      </c>
      <c r="G48" s="37">
        <f t="shared" si="7"/>
        <v>1.4839451189026794E-07</v>
      </c>
      <c r="H48" s="37">
        <f t="shared" si="7"/>
        <v>4.2715626652393925E-07</v>
      </c>
      <c r="I48" s="37">
        <f t="shared" si="7"/>
        <v>1.2411871754067484E-06</v>
      </c>
      <c r="J48" s="37">
        <f t="shared" si="7"/>
        <v>3.6411833284622725E-06</v>
      </c>
      <c r="K48" s="38">
        <f t="shared" si="7"/>
        <v>1.0786431281765493E-05</v>
      </c>
      <c r="L48" s="38">
        <f t="shared" si="7"/>
        <v>3.2271581364720236E-05</v>
      </c>
      <c r="M48" s="38">
        <f t="shared" si="7"/>
        <v>9.753249666779705E-05</v>
      </c>
      <c r="N48" s="32">
        <f t="shared" si="7"/>
        <v>0.0002978150752726503</v>
      </c>
      <c r="O48" s="32">
        <f t="shared" si="7"/>
        <v>0.0009189590693237553</v>
      </c>
      <c r="P48" s="32">
        <f t="shared" si="7"/>
        <v>0.0028660523028114487</v>
      </c>
      <c r="Q48" s="32">
        <f t="shared" si="8"/>
        <v>0.009036479842255123</v>
      </c>
      <c r="R48" s="32">
        <f t="shared" si="8"/>
        <v>0.02880932184652136</v>
      </c>
      <c r="S48" s="32">
        <f t="shared" si="8"/>
        <v>0.09289222994792776</v>
      </c>
      <c r="T48" s="32">
        <f>1/((1+T$3)^U48)</f>
        <v>0.302994779686027</v>
      </c>
      <c r="U48" s="28">
        <v>120</v>
      </c>
    </row>
    <row r="49" spans="1:21" ht="9.75">
      <c r="A49" s="16">
        <f t="shared" si="7"/>
        <v>3.0916945811454782E-21</v>
      </c>
      <c r="B49" s="17">
        <f t="shared" si="7"/>
        <v>3.5991310356345564E-18</v>
      </c>
      <c r="C49" s="17">
        <f t="shared" si="7"/>
        <v>5.589535405517728E-15</v>
      </c>
      <c r="D49" s="17">
        <f t="shared" si="7"/>
        <v>1.1514330337942364E-13</v>
      </c>
      <c r="E49" s="17">
        <f t="shared" si="7"/>
        <v>2.4978246039320473E-12</v>
      </c>
      <c r="F49" s="17">
        <f t="shared" si="7"/>
        <v>1.186830603185451E-11</v>
      </c>
      <c r="G49" s="17">
        <f t="shared" si="7"/>
        <v>5.716454609923344E-11</v>
      </c>
      <c r="H49" s="17">
        <f t="shared" si="7"/>
        <v>2.791773451445783E-10</v>
      </c>
      <c r="I49" s="17">
        <f t="shared" si="7"/>
        <v>1.3827890104073352E-09</v>
      </c>
      <c r="J49" s="17">
        <f t="shared" si="7"/>
        <v>6.9480641317525E-09</v>
      </c>
      <c r="K49" s="17">
        <f t="shared" si="7"/>
        <v>3.542555570185107E-08</v>
      </c>
      <c r="L49" s="17">
        <f t="shared" si="7"/>
        <v>1.8332866279256566E-07</v>
      </c>
      <c r="M49" s="17">
        <f t="shared" si="7"/>
        <v>9.632167192635462E-07</v>
      </c>
      <c r="N49" s="15">
        <f t="shared" si="7"/>
        <v>5.139489896815616E-06</v>
      </c>
      <c r="O49" s="15">
        <f t="shared" si="7"/>
        <v>2.785763554683365E-05</v>
      </c>
      <c r="P49" s="13">
        <f t="shared" si="7"/>
        <v>0.00015343561111585678</v>
      </c>
      <c r="Q49" s="13">
        <f t="shared" si="8"/>
        <v>0.0008590113976220889</v>
      </c>
      <c r="R49" s="13">
        <f t="shared" si="8"/>
        <v>0.004889895218287559</v>
      </c>
      <c r="S49" s="13">
        <f t="shared" si="8"/>
        <v>0.02831190437996655</v>
      </c>
      <c r="T49" s="13">
        <f>1/((1+T$3)^U49)</f>
        <v>0.16678336010931968</v>
      </c>
      <c r="U49" s="8">
        <v>180</v>
      </c>
    </row>
    <row r="50" spans="1:21" ht="9.75">
      <c r="A50" s="16">
        <f t="shared" si="7"/>
        <v>4.503969556657199E-28</v>
      </c>
      <c r="B50" s="17">
        <f t="shared" si="7"/>
        <v>5.515652263101985E-24</v>
      </c>
      <c r="C50" s="17">
        <f t="shared" si="7"/>
        <v>9.91975505873153E-20</v>
      </c>
      <c r="D50" s="17">
        <f t="shared" si="7"/>
        <v>5.601679364350067E-18</v>
      </c>
      <c r="E50" s="17">
        <f t="shared" si="7"/>
        <v>3.389085969494962E-16</v>
      </c>
      <c r="F50" s="17">
        <f t="shared" si="7"/>
        <v>2.707187369433158E-15</v>
      </c>
      <c r="G50" s="17">
        <f t="shared" si="7"/>
        <v>2.202093115915087E-14</v>
      </c>
      <c r="H50" s="17">
        <f t="shared" si="7"/>
        <v>1.8246247603067058E-13</v>
      </c>
      <c r="I50" s="17">
        <f t="shared" si="7"/>
        <v>1.5405456043941824E-12</v>
      </c>
      <c r="J50" s="17">
        <f t="shared" si="7"/>
        <v>1.3258216031471599E-11</v>
      </c>
      <c r="K50" s="17">
        <f t="shared" si="7"/>
        <v>1.1634709979624914E-10</v>
      </c>
      <c r="L50" s="17">
        <f t="shared" si="7"/>
        <v>1.0414549637797587E-09</v>
      </c>
      <c r="M50" s="17">
        <f t="shared" si="7"/>
        <v>9.51258790625384E-09</v>
      </c>
      <c r="N50" s="17">
        <f t="shared" si="7"/>
        <v>8.869381905965437E-08</v>
      </c>
      <c r="O50" s="17">
        <f t="shared" si="7"/>
        <v>8.444857710923826E-07</v>
      </c>
      <c r="P50" s="15">
        <f t="shared" si="7"/>
        <v>8.214255802450805E-06</v>
      </c>
      <c r="Q50" s="13">
        <f t="shared" si="8"/>
        <v>8.165796793948316E-05</v>
      </c>
      <c r="R50" s="13">
        <f t="shared" si="8"/>
        <v>0.0008299770252564528</v>
      </c>
      <c r="S50" s="13">
        <f t="shared" si="8"/>
        <v>0.008628966384698684</v>
      </c>
      <c r="T50" s="13">
        <f>1/((1+T$3)^U50)</f>
        <v>0.09180583651698407</v>
      </c>
      <c r="U50" s="8">
        <v>240</v>
      </c>
    </row>
    <row r="51" spans="1:21" ht="10.5" thickBot="1">
      <c r="A51" s="18">
        <f t="shared" si="7"/>
        <v>6.561366666360345E-35</v>
      </c>
      <c r="B51" s="19">
        <f t="shared" si="7"/>
        <v>8.452712498170639E-30</v>
      </c>
      <c r="C51" s="19">
        <f t="shared" si="7"/>
        <v>1.7604600970608824E-24</v>
      </c>
      <c r="D51" s="19">
        <f t="shared" si="7"/>
        <v>2.725196410040886E-22</v>
      </c>
      <c r="E51" s="19">
        <f t="shared" si="7"/>
        <v>4.598362787581895E-20</v>
      </c>
      <c r="F51" s="19">
        <f t="shared" si="7"/>
        <v>6.175155437977217E-19</v>
      </c>
      <c r="G51" s="19">
        <f t="shared" si="7"/>
        <v>8.482904915824467E-18</v>
      </c>
      <c r="H51" s="19">
        <f t="shared" si="7"/>
        <v>1.1925235245002326E-16</v>
      </c>
      <c r="I51" s="19">
        <f t="shared" si="7"/>
        <v>1.7162999860109733E-15</v>
      </c>
      <c r="J51" s="19">
        <f t="shared" si="7"/>
        <v>2.5299175281623902E-14</v>
      </c>
      <c r="K51" s="19">
        <f t="shared" si="7"/>
        <v>3.821153221963723E-13</v>
      </c>
      <c r="L51" s="19">
        <f t="shared" si="7"/>
        <v>5.916305857795642E-12</v>
      </c>
      <c r="M51" s="19">
        <f t="shared" si="7"/>
        <v>9.39449314619382E-11</v>
      </c>
      <c r="N51" s="19">
        <f t="shared" si="7"/>
        <v>1.5306175704831686E-09</v>
      </c>
      <c r="O51" s="19">
        <f t="shared" si="7"/>
        <v>2.560002683567861E-08</v>
      </c>
      <c r="P51" s="19">
        <f t="shared" si="7"/>
        <v>4.3975448657188327E-07</v>
      </c>
      <c r="Q51" s="20">
        <f t="shared" si="8"/>
        <v>7.762439178879405E-06</v>
      </c>
      <c r="R51" s="21">
        <f t="shared" si="8"/>
        <v>0.00014087456513941214</v>
      </c>
      <c r="S51" s="21">
        <f t="shared" si="8"/>
        <v>0.0026299559319275956</v>
      </c>
      <c r="T51" s="21">
        <f>1/((1+T$3)^U51)</f>
        <v>0.05053448745161863</v>
      </c>
      <c r="U51" s="9">
        <v>300</v>
      </c>
    </row>
    <row r="52" ht="10.5" thickTop="1"/>
  </sheetData>
  <printOptions/>
  <pageMargins left="0.75" right="0.75" top="1" bottom="1" header="0.5" footer="0.5"/>
  <pageSetup horizontalDpi="600" verticalDpi="600" orientation="landscape" paperSize="9" scale="90" r:id="rId3"/>
  <legacyDrawing r:id="rId2"/>
  <oleObjects>
    <oleObject progId="Equation.DSMT4" shapeId="8226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2004-10-17T17:43:53Z</cp:lastPrinted>
  <dcterms:created xsi:type="dcterms:W3CDTF">2001-10-15T11:50:02Z</dcterms:created>
  <dcterms:modified xsi:type="dcterms:W3CDTF">2004-10-17T17:46:35Z</dcterms:modified>
  <cp:category/>
  <cp:version/>
  <cp:contentType/>
  <cp:contentStatus/>
</cp:coreProperties>
</file>